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15120" windowHeight="8010"/>
  </bookViews>
  <sheets>
    <sheet name="Лист1" sheetId="1" r:id="rId1"/>
    <sheet name="Лист2" sheetId="2" r:id="rId2"/>
    <sheet name="Лист3" sheetId="3" r:id="rId3"/>
  </sheets>
  <definedNames>
    <definedName name="_xlnm.Print_Area" localSheetId="0">Лист1!$A$1:$G$172</definedName>
  </definedNames>
  <calcPr calcId="145621" refMode="R1C1"/>
</workbook>
</file>

<file path=xl/calcChain.xml><?xml version="1.0" encoding="utf-8"?>
<calcChain xmlns="http://schemas.openxmlformats.org/spreadsheetml/2006/main">
  <c r="D167" i="1" l="1"/>
  <c r="D166" i="1"/>
  <c r="D165" i="1"/>
  <c r="D164" i="1"/>
  <c r="D163" i="1"/>
  <c r="D162" i="1"/>
  <c r="G63" i="1" l="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2" i="1"/>
  <c r="G21" i="1"/>
  <c r="G20" i="1"/>
  <c r="G19" i="1"/>
  <c r="G18" i="1"/>
  <c r="G17" i="1"/>
  <c r="G16" i="1"/>
  <c r="G15" i="1"/>
  <c r="G14" i="1"/>
  <c r="G13" i="1"/>
  <c r="G12" i="1"/>
  <c r="G11" i="1"/>
  <c r="G10" i="1"/>
</calcChain>
</file>

<file path=xl/sharedStrings.xml><?xml version="1.0" encoding="utf-8"?>
<sst xmlns="http://schemas.openxmlformats.org/spreadsheetml/2006/main" count="507" uniqueCount="161">
  <si>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</si>
  <si>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</si>
  <si>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</si>
  <si>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</si>
  <si>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</si>
  <si>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</si>
  <si>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</si>
  <si>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 п/п</t>
  </si>
  <si>
    <t>Наименование потенциального поставщика</t>
  </si>
  <si>
    <t>Местонахождение потенциального поставщика</t>
  </si>
  <si>
    <t>При процедуре вскрытия конвертов с ценовыми предложениями присутствовали следующие представители потенциальных поставщиков</t>
  </si>
  <si>
    <r>
      <t xml:space="preserve">                             Директор                                                                                               </t>
    </r>
    <r>
      <rPr>
        <sz val="11"/>
        <color rgb="FF000000"/>
        <rFont val="Times New Roman"/>
        <family val="1"/>
        <charset val="204"/>
      </rPr>
      <t xml:space="preserve"> Кодасбаев А.Т.</t>
    </r>
  </si>
  <si>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</si>
  <si>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Наименование поставщика</t>
  </si>
  <si>
    <t>Сумма, заявки</t>
  </si>
  <si>
    <t>Торговое наименование</t>
  </si>
  <si>
    <t>Победитель или причина несоответствия</t>
  </si>
  <si>
    <t>да</t>
  </si>
  <si>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</si>
  <si>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</si>
  <si>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</si>
  <si>
    <r>
      <rPr>
        <b/>
        <sz val="11"/>
        <color theme="1"/>
        <rFont val="Times New Roman"/>
        <family val="1"/>
        <charset val="204"/>
      </rPr>
      <t xml:space="preserve">                             Начальник отдела
                             государственных закупок    </t>
    </r>
    <r>
      <rPr>
        <sz val="11"/>
        <color theme="1"/>
        <rFont val="Times New Roman"/>
        <family val="1"/>
        <charset val="204"/>
      </rPr>
      <t xml:space="preserve">                                                             Рахимбердиев Ж.К.</t>
    </r>
  </si>
  <si>
    <t>упаковка</t>
  </si>
  <si>
    <t>штука</t>
  </si>
  <si>
    <t>Cоответствие заявки</t>
  </si>
  <si>
    <t>ТОО "Компания Демеу"</t>
  </si>
  <si>
    <t>расходные материалы к анализатору электролитов крови
Easy lyte Calcium Na/K/Ca/pHпр-ваMedica Corporation (США)</t>
  </si>
  <si>
    <t>Электрод Na+</t>
  </si>
  <si>
    <t>Электрод К+</t>
  </si>
  <si>
    <t>Электрод Ca+</t>
  </si>
  <si>
    <t>Электрод pH</t>
  </si>
  <si>
    <t>Референтный электрод</t>
  </si>
  <si>
    <t>Модуль реагентов 800 мл</t>
  </si>
  <si>
    <t>Набор трубок для
кальциевого электрода</t>
  </si>
  <si>
    <t>Набор трубок для насоса</t>
  </si>
  <si>
    <t>Раствор для ежедневной
очистки(раствор для
промывания прибора и
электродов)</t>
  </si>
  <si>
    <t>Раствор для ежедневной очистки(раствор для промывания прибора и электродов)</t>
  </si>
  <si>
    <t>Набор контроля качества
3 уровня</t>
  </si>
  <si>
    <t>Модуль клапанный
(клапан растворов)</t>
  </si>
  <si>
    <t>Зонд пробы
(проботборник)</t>
  </si>
  <si>
    <t>Детектор образцов</t>
  </si>
  <si>
    <t>Цоликлон анти-А 10мл</t>
  </si>
  <si>
    <t>Цоликлон Анти-А во флаконе по 10,0 мл №10. Определение группы крови человека по системе АВО</t>
  </si>
  <si>
    <t>флакон</t>
  </si>
  <si>
    <t>Цоликлон Анти-В 10мл</t>
  </si>
  <si>
    <t>Цоликлон Анти-В во флаконе по 10,0 мл №10. Определение группы крови человека по системе АВО</t>
  </si>
  <si>
    <t>Цоликлон Анти-АВ (бесцветный) во флаконе по 5мл</t>
  </si>
  <si>
    <t>Цоликлон Анти-АВ (бесцветный) во флаконе по 5мл №10. Определение группы крови человека по системе АВО</t>
  </si>
  <si>
    <t>Цоликлон Анти-D Супер, во флаконе по 5,0 мл</t>
  </si>
  <si>
    <t>Цоликлон Анти-D супер во флаконе по 5мл №20. Определение группы крови человека по системе АВО</t>
  </si>
  <si>
    <t>Силденафил</t>
  </si>
  <si>
    <t>Таблетки, покрытые оболочкой 50 мг</t>
  </si>
  <si>
    <t>таблетка</t>
  </si>
  <si>
    <t>Фамотидин</t>
  </si>
  <si>
    <t>Порошок лиофилизированный для приготовления раствора для инъекций в комплекте с растворителем (0.9 % раствор натрия хлорида)</t>
  </si>
  <si>
    <t>Атропина сульфат</t>
  </si>
  <si>
    <t xml:space="preserve">Раствор для инъекций 1 мг/мл 1 мл </t>
  </si>
  <si>
    <t>ампула</t>
  </si>
  <si>
    <t>Дигоксин</t>
  </si>
  <si>
    <t>Раствор для инъекций 0,25 мг/мл 1 мл</t>
  </si>
  <si>
    <t>Таблетки, 0.25 мг</t>
  </si>
  <si>
    <t>Мезатон</t>
  </si>
  <si>
    <t>Раствор для инъекций 10 мг/мл 1 мл</t>
  </si>
  <si>
    <t>Ацетазоламид</t>
  </si>
  <si>
    <t xml:space="preserve">Таблетки 250 мг </t>
  </si>
  <si>
    <t>Верапамил</t>
  </si>
  <si>
    <t>Таблетки, покрытые оболочкой, 80 мг</t>
  </si>
  <si>
    <t>Аторвастатин</t>
  </si>
  <si>
    <t xml:space="preserve">Таблетки, покрытые пленочной оболочкой 80 мг </t>
  </si>
  <si>
    <t xml:space="preserve">Имипенем, Циластатин </t>
  </si>
  <si>
    <t xml:space="preserve"> Порошок для приготовления раствора для инфузий 0.5г/0.5г</t>
  </si>
  <si>
    <t>Эпинефрин</t>
  </si>
  <si>
    <t>Раствор для инъекций 0,18 % 1 мл</t>
  </si>
  <si>
    <t>Ривароксабан</t>
  </si>
  <si>
    <t>Таблетки, покрытые пленочной оболочкой, 10 мг</t>
  </si>
  <si>
    <t>Мельдоний</t>
  </si>
  <si>
    <t>Раствор для инъекций0.5 г/5 мл5 мл</t>
  </si>
  <si>
    <t xml:space="preserve">Цитиколин </t>
  </si>
  <si>
    <t>Раствор для инъекций 1000мг/4мл</t>
  </si>
  <si>
    <t>Адеметионин</t>
  </si>
  <si>
    <t>Порошок для приготовления раствора для инъекций400мг/5мл</t>
  </si>
  <si>
    <t>Корвитин</t>
  </si>
  <si>
    <t>Порошок лиофилизированный для приготовления раствора для инъекций, 0.5 г</t>
  </si>
  <si>
    <t>Диазепам</t>
  </si>
  <si>
    <t>Раствор для внутримышечных и внутривенных
инъекций, 5 мг/мл, 2 мл</t>
  </si>
  <si>
    <t xml:space="preserve">Тримеперидин </t>
  </si>
  <si>
    <t>Раствор для инъекций 2 %</t>
  </si>
  <si>
    <t>Фентанил</t>
  </si>
  <si>
    <t>Раствор для инъекций, 0,005%, 2 мл</t>
  </si>
  <si>
    <t>Натрия оксибат</t>
  </si>
  <si>
    <t>Раствор для инъекций 200 мг/мл 5 мл</t>
  </si>
  <si>
    <t>Наконечники 0-200мкл</t>
  </si>
  <si>
    <t>Наконечники 0-200мкл, уп№1000</t>
  </si>
  <si>
    <t>Наконечники 5-500мкл.</t>
  </si>
  <si>
    <t>Наконечники 5-500мкл.500 шт./уп</t>
  </si>
  <si>
    <t>Пробирка (Эппендорфа) 1,5
мл</t>
  </si>
  <si>
    <t>Пробирка микроцентрифужная (Эппендорфа) 1,5
мл, с дел., п/п №500</t>
  </si>
  <si>
    <t>Дозаторы лабораторные</t>
  </si>
  <si>
    <t>Дозаторы лабораторные 20-200мкл 1-канальный</t>
  </si>
  <si>
    <t>Дозаторы лабораторные 100-1000мкл 1-канальный</t>
  </si>
  <si>
    <t>Штатив для дозатора</t>
  </si>
  <si>
    <t>Штатив д/пробирок ШЛПП-10,п/эт на 10гнезд</t>
  </si>
  <si>
    <t>Планшет П-50 д/опр. групп крови, белый п/с</t>
  </si>
  <si>
    <t>Азур-Эозин по Романовскому с буфером, 1л</t>
  </si>
  <si>
    <t xml:space="preserve">Масло иммерсионное </t>
  </si>
  <si>
    <t xml:space="preserve">Масло иммерсионное ,100мл,синт., Агат ТИП-А
Классическое, 1фл </t>
  </si>
  <si>
    <t>Пробирка центрифужная</t>
  </si>
  <si>
    <t>Пробирка центрифужная градуированная П-1-10-0,2</t>
  </si>
  <si>
    <t>набор реагентов " для обнаружения сифилиса методом латекс-агглютинация в комплекте. 1000 опр</t>
  </si>
  <si>
    <t xml:space="preserve">представляет собой набор реагентов для быстрого выявления сифилиса методом латекс-агглюти-нация в сыворотке крови. Чувствительность метода равна 86% (первичный сифилис) 100 % (вторичный сифилис). </t>
  </si>
  <si>
    <t>набор</t>
  </si>
  <si>
    <t>эозин по Лейшману 1л</t>
  </si>
  <si>
    <t>стекло предметное</t>
  </si>
  <si>
    <t>76*26+-1,2 мм толщина, с шлиф краями, с полосками для записи. В упаковке 50 штук</t>
  </si>
  <si>
    <t>Термографическая пленка</t>
  </si>
  <si>
    <t>Термографическая пленка 25,4х30,5 см. В упаковке не менее 100 листов</t>
  </si>
  <si>
    <t>Термографическая пленка 20,3x25,4 см. В упаковке не менее 100 листов</t>
  </si>
  <si>
    <t>г.Алматы, ул. Майлина, 54</t>
  </si>
  <si>
    <t>11.02.2021г. 14:01</t>
  </si>
  <si>
    <t>ТОО "Pharmprovide"</t>
  </si>
  <si>
    <t>г.Алматы, ул.Блока, 14</t>
  </si>
  <si>
    <t>12.02.2021г. 14:20</t>
  </si>
  <si>
    <t>ТОО "КАЗПРОФИТ ГРУПП"</t>
  </si>
  <si>
    <t>Алматинская обл., с.Ерменсай, ул. Жаналык, 30</t>
  </si>
  <si>
    <t>12.02.2021г. 15:48</t>
  </si>
  <si>
    <t>ТОО "АИМ Плюс"</t>
  </si>
  <si>
    <t>г. Каскелен, ул. А.Байгазиева, 7</t>
  </si>
  <si>
    <t>15.02.2021г. 8:00</t>
  </si>
  <si>
    <t>ООО "Медиклон"</t>
  </si>
  <si>
    <t>Eppendorf</t>
  </si>
  <si>
    <t>ООО "Минимед"</t>
  </si>
  <si>
    <t>MicroPette</t>
  </si>
  <si>
    <t>RPR-CARBON-DAC</t>
  </si>
  <si>
    <t>AGFA DRYSTAR DT5</t>
  </si>
  <si>
    <t>ООО "Агат"</t>
  </si>
  <si>
    <t>ООО "Минилаб"</t>
  </si>
  <si>
    <t>ЭРИТРОТЕСТ</t>
  </si>
  <si>
    <t>ТОО "AG Medical Company"</t>
  </si>
  <si>
    <t>г.Алматы, ул. Пятницкого, 79А</t>
  </si>
  <si>
    <t>12.02.2021г. 15:50</t>
  </si>
  <si>
    <t>ТОО "BBK QAZAQSTAN"</t>
  </si>
  <si>
    <t>г. Алматы. Мкр. Айгерим-2, ул. Ынтымак, 17</t>
  </si>
  <si>
    <t>12.02.2021г. 16:34</t>
  </si>
  <si>
    <t>ТОО "Емші Казахстан"</t>
  </si>
  <si>
    <t>г.Алматы, ул. Нурмакова, д.51А, оф.2</t>
  </si>
  <si>
    <t>Dragon Medical</t>
  </si>
  <si>
    <t>нет</t>
  </si>
  <si>
    <t>не соответствие требованием        пп.2 п.13</t>
  </si>
  <si>
    <t>Medica Corporation</t>
  </si>
  <si>
    <t>ТОО "КФК МЕДСЕРВИС ПЛЮС"</t>
  </si>
  <si>
    <t>г.Алматы, ул. Маметовой, 54</t>
  </si>
  <si>
    <t>15.02.2021г. 8:30</t>
  </si>
  <si>
    <t>Промедол</t>
  </si>
  <si>
    <t>Рипронат</t>
  </si>
  <si>
    <t>Диакарб</t>
  </si>
  <si>
    <t>Квамател</t>
  </si>
  <si>
    <t>Синегра</t>
  </si>
  <si>
    <t>заявки не поступали</t>
  </si>
  <si>
    <t>-</t>
  </si>
  <si>
    <r>
      <t xml:space="preserve"> </t>
    </r>
    <r>
      <rPr>
        <b/>
        <sz val="8"/>
        <color rgb="FF000000"/>
        <rFont val="Times New Roman"/>
        <family val="1"/>
        <charset val="204"/>
      </rPr>
      <t>Дата и время представления ценового предложения</t>
    </r>
  </si>
  <si>
    <t xml:space="preserve">Протокол об утверждении итогов по закупкам лекарственных средств и изделий медицинского назначения на 2021 год
способом запроса ценовых предложений – №П-3
Отдел государственных закупок                                                                                           22 февраля 2021г.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</si>
</sst>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sz val="8"/>
      <color theme="1"/>
      <name val="Times New Roman"/>
      <family val="1"/>
      <charset val="204"/>
    </font>
    <font>
      <sz val="11"/>
      <color theme="1"/>
      <name val="Times New Roman"/>
      <family val="1"/>
      <charset val="204"/>
    </font>
    <font>
      <b/>
      <sz val="11"/>
      <color theme="1"/>
      <name val="Times New Roman"/>
      <family val="1"/>
      <charset val="204"/>
    </font>
    <font>
      <sz val="10"/>
      <color theme="1"/>
      <name val="Times New Roman"/>
      <family val="1"/>
      <charset val="204"/>
    </font>
    <font>
      <b/>
      <sz val="11"/>
      <color rgb="FF000000"/>
      <name val="Times New Roman"/>
      <family val="1"/>
      <charset val="204"/>
    </font>
    <font>
      <sz val="11"/>
      <color rgb="FF000000"/>
      <name val="Times New Roman"/>
      <family val="1"/>
      <charset val="204"/>
    </font>
    <font>
      <b/>
      <sz val="8"/>
      <color theme="1"/>
      <name val="Times New Roman"/>
      <family val="1"/>
      <charset val="204"/>
    </font>
    <font>
      <sz val="10"/>
      <color theme="1"/>
      <name val="Calibri"/>
      <family val="2"/>
      <charset val="204"/>
      <scheme val="minor"/>
    </font>
    <font>
      <b/>
      <sz val="8"/>
      <color rgb="FF000000"/>
      <name val="Times New Roman"/>
      <family val="1"/>
      <charset val="204"/>
    </font>
    <font>
      <sz val="8"/>
      <color rgb="FF000000"/>
      <name val="Times New Roman"/>
      <family val="1"/>
      <charset val="204"/>
    </font>
    <font>
      <sz val="8"/>
      <color theme="1"/>
      <name val="Calibri"/>
      <family val="2"/>
      <charset val="204"/>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0" fillId="0" borderId="0" xfId="0" applyBorder="1"/>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4" fontId="1" fillId="0" borderId="1" xfId="0" applyNumberFormat="1" applyFont="1" applyBorder="1" applyAlignment="1">
      <alignment horizontal="center" vertical="center" wrapText="1"/>
    </xf>
    <xf numFmtId="0" fontId="7" fillId="0" borderId="0" xfId="0" applyFont="1" applyBorder="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3" fontId="1" fillId="0" borderId="0" xfId="0" applyNumberFormat="1" applyFont="1" applyBorder="1" applyAlignment="1">
      <alignment horizontal="center" vertical="center" wrapText="1"/>
    </xf>
    <xf numFmtId="4" fontId="7" fillId="0" borderId="0" xfId="0" applyNumberFormat="1" applyFont="1" applyBorder="1" applyAlignment="1">
      <alignment horizontal="center" vertical="center" wrapText="1"/>
    </xf>
    <xf numFmtId="0" fontId="5" fillId="0" borderId="0" xfId="0" applyFont="1" applyAlignment="1">
      <alignment horizontal="left"/>
    </xf>
    <xf numFmtId="0" fontId="1" fillId="0" borderId="1" xfId="0" applyFont="1" applyBorder="1" applyAlignment="1">
      <alignment horizontal="center" vertical="center" wrapText="1"/>
    </xf>
    <xf numFmtId="0" fontId="8" fillId="0" borderId="0" xfId="0" applyFont="1" applyBorder="1"/>
    <xf numFmtId="0" fontId="1" fillId="0" borderId="2"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0" xfId="0" applyFont="1" applyBorder="1"/>
    <xf numFmtId="0" fontId="1" fillId="0" borderId="0" xfId="0" applyFont="1" applyBorder="1" applyAlignment="1">
      <alignment horizontal="left" wrapText="1"/>
    </xf>
    <xf numFmtId="0" fontId="7" fillId="0" borderId="2" xfId="0" applyFont="1" applyBorder="1" applyAlignment="1">
      <alignment horizontal="center" vertical="center" wrapText="1"/>
    </xf>
    <xf numFmtId="0" fontId="1" fillId="0" borderId="1" xfId="0" applyFont="1" applyBorder="1" applyAlignment="1">
      <alignment horizontal="center" vertical="center"/>
    </xf>
    <xf numFmtId="1" fontId="1" fillId="0" borderId="1"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11" fillId="0" borderId="0" xfId="0" applyFont="1" applyBorder="1" applyAlignment="1">
      <alignment wrapText="1"/>
    </xf>
    <xf numFmtId="4" fontId="10" fillId="0" borderId="2" xfId="0" applyNumberFormat="1" applyFont="1" applyBorder="1" applyAlignment="1">
      <alignment horizontal="center" vertical="center" wrapText="1"/>
    </xf>
    <xf numFmtId="4" fontId="10" fillId="0" borderId="4" xfId="0" applyNumberFormat="1" applyFont="1" applyBorder="1" applyAlignment="1">
      <alignment horizontal="center" vertical="center" wrapText="1"/>
    </xf>
    <xf numFmtId="4" fontId="10" fillId="0" borderId="3"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0" xfId="0" applyFont="1" applyBorder="1" applyAlignment="1">
      <alignment horizontal="left" wrapText="1"/>
    </xf>
    <xf numFmtId="0" fontId="5" fillId="0" borderId="0" xfId="0" applyFont="1" applyAlignment="1">
      <alignment horizontal="left"/>
    </xf>
    <xf numFmtId="0" fontId="4" fillId="0" borderId="0" xfId="0" applyFont="1" applyBorder="1" applyAlignment="1">
      <alignment horizontal="left"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5" xfId="0" applyFont="1" applyBorder="1" applyAlignment="1">
      <alignment horizontal="left"/>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22" fontId="10" fillId="0" borderId="2" xfId="0" applyNumberFormat="1" applyFont="1" applyBorder="1" applyAlignment="1">
      <alignment horizontal="center" vertical="center" wrapText="1"/>
    </xf>
    <xf numFmtId="22" fontId="10" fillId="0" borderId="3" xfId="0" applyNumberFormat="1" applyFont="1" applyBorder="1" applyAlignment="1">
      <alignment horizontal="center" vertical="center" wrapText="1"/>
    </xf>
    <xf numFmtId="0" fontId="10" fillId="0" borderId="1"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tabSelected="1" view="pageBreakPreview" topLeftCell="A148" zoomScale="115" zoomScaleNormal="40" zoomScaleSheetLayoutView="115" zoomScalePageLayoutView="25" workbookViewId="0">
      <selection activeCell="D167" sqref="D167:G167"/>
    </sheetView>
  </sheetViews>
  <sheetFormatPr defaultRowHeight="15" x14ac:dyDescent="0.25"/>
  <cols>
    <col min="1" max="1" width="5.42578125" style="1" customWidth="1"/>
    <col min="2" max="2" width="22.28515625" style="1" customWidth="1"/>
    <col min="3" max="3" width="36.140625" style="1" customWidth="1"/>
    <col min="4" max="4" width="13.5703125" style="1" customWidth="1"/>
    <col min="5" max="5" width="15.28515625" style="1" customWidth="1"/>
    <col min="6" max="6" width="10.85546875" style="1" customWidth="1"/>
    <col min="7" max="7" width="12.5703125" style="1" customWidth="1"/>
    <col min="8" max="16384" width="9.140625" style="1"/>
  </cols>
  <sheetData>
    <row r="1" spans="1:7" ht="27" customHeight="1" x14ac:dyDescent="0.25">
      <c r="A1" s="46" t="s">
        <v>160</v>
      </c>
      <c r="B1" s="47"/>
      <c r="C1" s="47"/>
      <c r="D1" s="47"/>
      <c r="E1" s="47"/>
      <c r="F1" s="47"/>
      <c r="G1" s="47"/>
    </row>
    <row r="2" spans="1:7" x14ac:dyDescent="0.25">
      <c r="A2" s="47"/>
      <c r="B2" s="47"/>
      <c r="C2" s="47"/>
      <c r="D2" s="47"/>
      <c r="E2" s="47"/>
      <c r="F2" s="47"/>
      <c r="G2" s="47"/>
    </row>
    <row r="3" spans="1:7" x14ac:dyDescent="0.25">
      <c r="A3" s="47"/>
      <c r="B3" s="47"/>
      <c r="C3" s="47"/>
      <c r="D3" s="47"/>
      <c r="E3" s="47"/>
      <c r="F3" s="47"/>
      <c r="G3" s="47"/>
    </row>
    <row r="4" spans="1:7" x14ac:dyDescent="0.25">
      <c r="A4" s="47"/>
      <c r="B4" s="47"/>
      <c r="C4" s="47"/>
      <c r="D4" s="47"/>
      <c r="E4" s="47"/>
      <c r="F4" s="47"/>
      <c r="G4" s="47"/>
    </row>
    <row r="5" spans="1:7" x14ac:dyDescent="0.25">
      <c r="A5" s="47"/>
      <c r="B5" s="47"/>
      <c r="C5" s="47"/>
      <c r="D5" s="47"/>
      <c r="E5" s="47"/>
      <c r="F5" s="47"/>
      <c r="G5" s="47"/>
    </row>
    <row r="6" spans="1:7" x14ac:dyDescent="0.25">
      <c r="A6" s="47"/>
      <c r="B6" s="47"/>
      <c r="C6" s="47"/>
      <c r="D6" s="47"/>
      <c r="E6" s="47"/>
      <c r="F6" s="47"/>
      <c r="G6" s="47"/>
    </row>
    <row r="7" spans="1:7" x14ac:dyDescent="0.25">
      <c r="A7" s="47"/>
      <c r="B7" s="47"/>
      <c r="C7" s="47"/>
      <c r="D7" s="47"/>
      <c r="E7" s="47"/>
      <c r="F7" s="47"/>
      <c r="G7" s="47"/>
    </row>
    <row r="8" spans="1:7" ht="42" x14ac:dyDescent="0.25">
      <c r="A8" s="2" t="s">
        <v>7</v>
      </c>
      <c r="B8" s="2" t="s">
        <v>0</v>
      </c>
      <c r="C8" s="2" t="s">
        <v>1</v>
      </c>
      <c r="D8" s="3" t="s">
        <v>2</v>
      </c>
      <c r="E8" s="3" t="s">
        <v>3</v>
      </c>
      <c r="F8" s="2" t="s">
        <v>4</v>
      </c>
      <c r="G8" s="2" t="s">
        <v>5</v>
      </c>
    </row>
    <row r="9" spans="1:7" ht="42" x14ac:dyDescent="0.25">
      <c r="A9" s="2"/>
      <c r="B9" s="2"/>
      <c r="C9" s="2" t="s">
        <v>26</v>
      </c>
      <c r="D9" s="3"/>
      <c r="E9" s="3"/>
      <c r="F9" s="2"/>
      <c r="G9" s="2"/>
    </row>
    <row r="10" spans="1:7" x14ac:dyDescent="0.25">
      <c r="A10" s="12">
        <v>1</v>
      </c>
      <c r="B10" s="4" t="s">
        <v>27</v>
      </c>
      <c r="C10" s="4" t="s">
        <v>27</v>
      </c>
      <c r="D10" s="4" t="s">
        <v>23</v>
      </c>
      <c r="E10" s="8">
        <v>2</v>
      </c>
      <c r="F10" s="4">
        <v>200500</v>
      </c>
      <c r="G10" s="4">
        <f t="shared" ref="G10:G63" si="0">E10*F10</f>
        <v>401000</v>
      </c>
    </row>
    <row r="11" spans="1:7" x14ac:dyDescent="0.25">
      <c r="A11" s="12">
        <v>2</v>
      </c>
      <c r="B11" s="4" t="s">
        <v>28</v>
      </c>
      <c r="C11" s="4" t="s">
        <v>28</v>
      </c>
      <c r="D11" s="4" t="s">
        <v>23</v>
      </c>
      <c r="E11" s="8">
        <v>2</v>
      </c>
      <c r="F11" s="4">
        <v>200500</v>
      </c>
      <c r="G11" s="4">
        <f t="shared" si="0"/>
        <v>401000</v>
      </c>
    </row>
    <row r="12" spans="1:7" x14ac:dyDescent="0.25">
      <c r="A12" s="12">
        <v>3</v>
      </c>
      <c r="B12" s="4" t="s">
        <v>29</v>
      </c>
      <c r="C12" s="4" t="s">
        <v>29</v>
      </c>
      <c r="D12" s="4" t="s">
        <v>23</v>
      </c>
      <c r="E12" s="8">
        <v>2</v>
      </c>
      <c r="F12" s="4">
        <v>200500</v>
      </c>
      <c r="G12" s="4">
        <f t="shared" si="0"/>
        <v>401000</v>
      </c>
    </row>
    <row r="13" spans="1:7" x14ac:dyDescent="0.25">
      <c r="A13" s="12">
        <v>4</v>
      </c>
      <c r="B13" s="4" t="s">
        <v>30</v>
      </c>
      <c r="C13" s="4" t="s">
        <v>30</v>
      </c>
      <c r="D13" s="4" t="s">
        <v>23</v>
      </c>
      <c r="E13" s="8">
        <v>2</v>
      </c>
      <c r="F13" s="4">
        <v>207500</v>
      </c>
      <c r="G13" s="4">
        <f t="shared" si="0"/>
        <v>415000</v>
      </c>
    </row>
    <row r="14" spans="1:7" x14ac:dyDescent="0.25">
      <c r="A14" s="12">
        <v>5</v>
      </c>
      <c r="B14" s="4" t="s">
        <v>31</v>
      </c>
      <c r="C14" s="4" t="s">
        <v>31</v>
      </c>
      <c r="D14" s="4" t="s">
        <v>23</v>
      </c>
      <c r="E14" s="8">
        <v>2</v>
      </c>
      <c r="F14" s="4">
        <v>200500</v>
      </c>
      <c r="G14" s="4">
        <f t="shared" si="0"/>
        <v>401000</v>
      </c>
    </row>
    <row r="15" spans="1:7" x14ac:dyDescent="0.25">
      <c r="A15" s="12">
        <v>6</v>
      </c>
      <c r="B15" s="4" t="s">
        <v>32</v>
      </c>
      <c r="C15" s="4" t="s">
        <v>32</v>
      </c>
      <c r="D15" s="4" t="s">
        <v>23</v>
      </c>
      <c r="E15" s="8">
        <v>18</v>
      </c>
      <c r="F15" s="4">
        <v>210000</v>
      </c>
      <c r="G15" s="4">
        <f t="shared" si="0"/>
        <v>3780000</v>
      </c>
    </row>
    <row r="16" spans="1:7" ht="22.5" x14ac:dyDescent="0.25">
      <c r="A16" s="12">
        <v>7</v>
      </c>
      <c r="B16" s="4" t="s">
        <v>33</v>
      </c>
      <c r="C16" s="4" t="s">
        <v>33</v>
      </c>
      <c r="D16" s="4" t="s">
        <v>23</v>
      </c>
      <c r="E16" s="8">
        <v>2</v>
      </c>
      <c r="F16" s="4">
        <v>69500</v>
      </c>
      <c r="G16" s="4">
        <f t="shared" si="0"/>
        <v>139000</v>
      </c>
    </row>
    <row r="17" spans="1:7" x14ac:dyDescent="0.25">
      <c r="A17" s="12">
        <v>8</v>
      </c>
      <c r="B17" s="4" t="s">
        <v>34</v>
      </c>
      <c r="C17" s="4" t="s">
        <v>34</v>
      </c>
      <c r="D17" s="4" t="s">
        <v>23</v>
      </c>
      <c r="E17" s="8">
        <v>2</v>
      </c>
      <c r="F17" s="4">
        <v>69500</v>
      </c>
      <c r="G17" s="4">
        <f t="shared" si="0"/>
        <v>139000</v>
      </c>
    </row>
    <row r="18" spans="1:7" ht="45" x14ac:dyDescent="0.25">
      <c r="A18" s="12">
        <v>9</v>
      </c>
      <c r="B18" s="4" t="s">
        <v>35</v>
      </c>
      <c r="C18" s="4" t="s">
        <v>36</v>
      </c>
      <c r="D18" s="4" t="s">
        <v>23</v>
      </c>
      <c r="E18" s="8">
        <v>2</v>
      </c>
      <c r="F18" s="4">
        <v>69500</v>
      </c>
      <c r="G18" s="4">
        <f t="shared" si="0"/>
        <v>139000</v>
      </c>
    </row>
    <row r="19" spans="1:7" ht="22.5" x14ac:dyDescent="0.25">
      <c r="A19" s="12">
        <v>10</v>
      </c>
      <c r="B19" s="4" t="s">
        <v>37</v>
      </c>
      <c r="C19" s="4" t="s">
        <v>37</v>
      </c>
      <c r="D19" s="4" t="s">
        <v>23</v>
      </c>
      <c r="E19" s="8">
        <v>5</v>
      </c>
      <c r="F19" s="4">
        <v>200000</v>
      </c>
      <c r="G19" s="4">
        <f t="shared" si="0"/>
        <v>1000000</v>
      </c>
    </row>
    <row r="20" spans="1:7" ht="22.5" x14ac:dyDescent="0.25">
      <c r="A20" s="12">
        <v>11</v>
      </c>
      <c r="B20" s="4" t="s">
        <v>38</v>
      </c>
      <c r="C20" s="4" t="s">
        <v>38</v>
      </c>
      <c r="D20" s="4" t="s">
        <v>23</v>
      </c>
      <c r="E20" s="8">
        <v>2</v>
      </c>
      <c r="F20" s="4">
        <v>239500</v>
      </c>
      <c r="G20" s="4">
        <f t="shared" si="0"/>
        <v>479000</v>
      </c>
    </row>
    <row r="21" spans="1:7" ht="22.5" x14ac:dyDescent="0.25">
      <c r="A21" s="12">
        <v>12</v>
      </c>
      <c r="B21" s="4" t="s">
        <v>39</v>
      </c>
      <c r="C21" s="4" t="s">
        <v>39</v>
      </c>
      <c r="D21" s="4" t="s">
        <v>23</v>
      </c>
      <c r="E21" s="8">
        <v>2</v>
      </c>
      <c r="F21" s="4">
        <v>89500</v>
      </c>
      <c r="G21" s="4">
        <f t="shared" si="0"/>
        <v>179000</v>
      </c>
    </row>
    <row r="22" spans="1:7" x14ac:dyDescent="0.25">
      <c r="A22" s="12">
        <v>13</v>
      </c>
      <c r="B22" s="4" t="s">
        <v>40</v>
      </c>
      <c r="C22" s="4" t="s">
        <v>40</v>
      </c>
      <c r="D22" s="4" t="s">
        <v>23</v>
      </c>
      <c r="E22" s="8">
        <v>2</v>
      </c>
      <c r="F22" s="4">
        <v>206000</v>
      </c>
      <c r="G22" s="4">
        <f t="shared" si="0"/>
        <v>412000</v>
      </c>
    </row>
    <row r="23" spans="1:7" x14ac:dyDescent="0.25">
      <c r="A23" s="12"/>
      <c r="B23" s="4"/>
      <c r="C23" s="4"/>
      <c r="D23" s="4"/>
      <c r="E23" s="8"/>
      <c r="F23" s="4"/>
      <c r="G23" s="4"/>
    </row>
    <row r="24" spans="1:7" ht="33.75" x14ac:dyDescent="0.25">
      <c r="A24" s="12">
        <v>14</v>
      </c>
      <c r="B24" s="4" t="s">
        <v>41</v>
      </c>
      <c r="C24" s="4" t="s">
        <v>42</v>
      </c>
      <c r="D24" s="4" t="s">
        <v>43</v>
      </c>
      <c r="E24" s="8">
        <v>60</v>
      </c>
      <c r="F24" s="4">
        <v>1000</v>
      </c>
      <c r="G24" s="4">
        <f t="shared" si="0"/>
        <v>60000</v>
      </c>
    </row>
    <row r="25" spans="1:7" ht="33.75" x14ac:dyDescent="0.25">
      <c r="A25" s="12">
        <v>15</v>
      </c>
      <c r="B25" s="4" t="s">
        <v>44</v>
      </c>
      <c r="C25" s="4" t="s">
        <v>45</v>
      </c>
      <c r="D25" s="4" t="s">
        <v>43</v>
      </c>
      <c r="E25" s="8">
        <v>60</v>
      </c>
      <c r="F25" s="4">
        <v>1000</v>
      </c>
      <c r="G25" s="4">
        <f t="shared" si="0"/>
        <v>60000</v>
      </c>
    </row>
    <row r="26" spans="1:7" ht="33.75" x14ac:dyDescent="0.25">
      <c r="A26" s="12">
        <v>16</v>
      </c>
      <c r="B26" s="4" t="s">
        <v>46</v>
      </c>
      <c r="C26" s="4" t="s">
        <v>47</v>
      </c>
      <c r="D26" s="4" t="s">
        <v>43</v>
      </c>
      <c r="E26" s="8">
        <v>120</v>
      </c>
      <c r="F26" s="4">
        <v>1000</v>
      </c>
      <c r="G26" s="4">
        <f t="shared" si="0"/>
        <v>120000</v>
      </c>
    </row>
    <row r="27" spans="1:7" ht="33.75" x14ac:dyDescent="0.25">
      <c r="A27" s="12">
        <v>17</v>
      </c>
      <c r="B27" s="4" t="s">
        <v>48</v>
      </c>
      <c r="C27" s="4" t="s">
        <v>49</v>
      </c>
      <c r="D27" s="4" t="s">
        <v>43</v>
      </c>
      <c r="E27" s="8">
        <v>120</v>
      </c>
      <c r="F27" s="4">
        <v>1000</v>
      </c>
      <c r="G27" s="4">
        <f t="shared" si="0"/>
        <v>120000</v>
      </c>
    </row>
    <row r="28" spans="1:7" x14ac:dyDescent="0.25">
      <c r="A28" s="12">
        <v>18</v>
      </c>
      <c r="B28" s="12" t="s">
        <v>50</v>
      </c>
      <c r="C28" s="12" t="s">
        <v>51</v>
      </c>
      <c r="D28" s="12" t="s">
        <v>52</v>
      </c>
      <c r="E28" s="8">
        <v>360</v>
      </c>
      <c r="F28" s="4">
        <v>793.46</v>
      </c>
      <c r="G28" s="4">
        <f t="shared" si="0"/>
        <v>285645.60000000003</v>
      </c>
    </row>
    <row r="29" spans="1:7" ht="33.75" x14ac:dyDescent="0.25">
      <c r="A29" s="12">
        <v>19</v>
      </c>
      <c r="B29" s="12" t="s">
        <v>53</v>
      </c>
      <c r="C29" s="12" t="s">
        <v>54</v>
      </c>
      <c r="D29" s="12" t="s">
        <v>43</v>
      </c>
      <c r="E29" s="8">
        <v>2500</v>
      </c>
      <c r="F29" s="4">
        <v>602.79</v>
      </c>
      <c r="G29" s="4">
        <f t="shared" si="0"/>
        <v>1506975</v>
      </c>
    </row>
    <row r="30" spans="1:7" x14ac:dyDescent="0.25">
      <c r="A30" s="12">
        <v>20</v>
      </c>
      <c r="B30" s="12" t="s">
        <v>55</v>
      </c>
      <c r="C30" s="12" t="s">
        <v>56</v>
      </c>
      <c r="D30" s="12" t="s">
        <v>57</v>
      </c>
      <c r="E30" s="8">
        <v>3000</v>
      </c>
      <c r="F30" s="4">
        <v>46.44</v>
      </c>
      <c r="G30" s="4">
        <f t="shared" si="0"/>
        <v>139320</v>
      </c>
    </row>
    <row r="31" spans="1:7" x14ac:dyDescent="0.25">
      <c r="A31" s="12">
        <v>21</v>
      </c>
      <c r="B31" s="12" t="s">
        <v>58</v>
      </c>
      <c r="C31" s="12" t="s">
        <v>59</v>
      </c>
      <c r="D31" s="12" t="s">
        <v>57</v>
      </c>
      <c r="E31" s="8">
        <v>2500</v>
      </c>
      <c r="F31" s="4">
        <v>50.17</v>
      </c>
      <c r="G31" s="4">
        <f t="shared" si="0"/>
        <v>125425</v>
      </c>
    </row>
    <row r="32" spans="1:7" x14ac:dyDescent="0.25">
      <c r="A32" s="12">
        <v>22</v>
      </c>
      <c r="B32" s="12" t="s">
        <v>58</v>
      </c>
      <c r="C32" s="12" t="s">
        <v>60</v>
      </c>
      <c r="D32" s="12" t="s">
        <v>52</v>
      </c>
      <c r="E32" s="8">
        <v>1000</v>
      </c>
      <c r="F32" s="4">
        <v>4.17</v>
      </c>
      <c r="G32" s="4">
        <f t="shared" si="0"/>
        <v>4170</v>
      </c>
    </row>
    <row r="33" spans="1:7" x14ac:dyDescent="0.25">
      <c r="A33" s="12">
        <v>23</v>
      </c>
      <c r="B33" s="12" t="s">
        <v>61</v>
      </c>
      <c r="C33" s="12" t="s">
        <v>62</v>
      </c>
      <c r="D33" s="12" t="s">
        <v>57</v>
      </c>
      <c r="E33" s="8">
        <v>1000</v>
      </c>
      <c r="F33" s="4">
        <v>51.63</v>
      </c>
      <c r="G33" s="4">
        <f t="shared" si="0"/>
        <v>51630</v>
      </c>
    </row>
    <row r="34" spans="1:7" x14ac:dyDescent="0.25">
      <c r="A34" s="12">
        <v>24</v>
      </c>
      <c r="B34" s="12" t="s">
        <v>63</v>
      </c>
      <c r="C34" s="12" t="s">
        <v>64</v>
      </c>
      <c r="D34" s="12" t="s">
        <v>52</v>
      </c>
      <c r="E34" s="8">
        <v>720</v>
      </c>
      <c r="F34" s="4">
        <v>74.900000000000006</v>
      </c>
      <c r="G34" s="4">
        <f t="shared" si="0"/>
        <v>53928.000000000007</v>
      </c>
    </row>
    <row r="35" spans="1:7" x14ac:dyDescent="0.25">
      <c r="A35" s="12">
        <v>25</v>
      </c>
      <c r="B35" s="12" t="s">
        <v>65</v>
      </c>
      <c r="C35" s="12" t="s">
        <v>66</v>
      </c>
      <c r="D35" s="12" t="s">
        <v>52</v>
      </c>
      <c r="E35" s="8">
        <v>500</v>
      </c>
      <c r="F35" s="4">
        <v>12.17</v>
      </c>
      <c r="G35" s="4">
        <f t="shared" si="0"/>
        <v>6085</v>
      </c>
    </row>
    <row r="36" spans="1:7" x14ac:dyDescent="0.25">
      <c r="A36" s="12">
        <v>26</v>
      </c>
      <c r="B36" s="12" t="s">
        <v>67</v>
      </c>
      <c r="C36" s="12" t="s">
        <v>68</v>
      </c>
      <c r="D36" s="12" t="s">
        <v>52</v>
      </c>
      <c r="E36" s="8">
        <v>100</v>
      </c>
      <c r="F36" s="4">
        <v>362.44</v>
      </c>
      <c r="G36" s="4">
        <f t="shared" si="0"/>
        <v>36244</v>
      </c>
    </row>
    <row r="37" spans="1:7" ht="22.5" x14ac:dyDescent="0.25">
      <c r="A37" s="12">
        <v>27</v>
      </c>
      <c r="B37" s="12" t="s">
        <v>69</v>
      </c>
      <c r="C37" s="12" t="s">
        <v>70</v>
      </c>
      <c r="D37" s="12" t="s">
        <v>43</v>
      </c>
      <c r="E37" s="8">
        <v>120</v>
      </c>
      <c r="F37" s="4">
        <v>2719.15</v>
      </c>
      <c r="G37" s="4">
        <f t="shared" si="0"/>
        <v>326298</v>
      </c>
    </row>
    <row r="38" spans="1:7" x14ac:dyDescent="0.25">
      <c r="A38" s="12">
        <v>28</v>
      </c>
      <c r="B38" s="12" t="s">
        <v>71</v>
      </c>
      <c r="C38" s="12" t="s">
        <v>72</v>
      </c>
      <c r="D38" s="12" t="s">
        <v>57</v>
      </c>
      <c r="E38" s="8">
        <v>4000</v>
      </c>
      <c r="F38" s="4">
        <v>97.98</v>
      </c>
      <c r="G38" s="4">
        <f t="shared" si="0"/>
        <v>391920</v>
      </c>
    </row>
    <row r="39" spans="1:7" ht="22.5" x14ac:dyDescent="0.25">
      <c r="A39" s="12">
        <v>29</v>
      </c>
      <c r="B39" s="12" t="s">
        <v>73</v>
      </c>
      <c r="C39" s="12" t="s">
        <v>74</v>
      </c>
      <c r="D39" s="12" t="s">
        <v>52</v>
      </c>
      <c r="E39" s="8">
        <v>300</v>
      </c>
      <c r="F39" s="4">
        <v>812.82</v>
      </c>
      <c r="G39" s="4">
        <f t="shared" si="0"/>
        <v>243846.00000000003</v>
      </c>
    </row>
    <row r="40" spans="1:7" x14ac:dyDescent="0.25">
      <c r="A40" s="12">
        <v>30</v>
      </c>
      <c r="B40" s="12" t="s">
        <v>75</v>
      </c>
      <c r="C40" s="12" t="s">
        <v>76</v>
      </c>
      <c r="D40" s="12" t="s">
        <v>57</v>
      </c>
      <c r="E40" s="8">
        <v>2000</v>
      </c>
      <c r="F40" s="4">
        <v>550.09</v>
      </c>
      <c r="G40" s="4">
        <f t="shared" si="0"/>
        <v>1100180</v>
      </c>
    </row>
    <row r="41" spans="1:7" x14ac:dyDescent="0.25">
      <c r="A41" s="12">
        <v>31</v>
      </c>
      <c r="B41" s="12" t="s">
        <v>77</v>
      </c>
      <c r="C41" s="12" t="s">
        <v>78</v>
      </c>
      <c r="D41" s="12" t="s">
        <v>57</v>
      </c>
      <c r="E41" s="8">
        <v>3000</v>
      </c>
      <c r="F41" s="4">
        <v>1044.4100000000001</v>
      </c>
      <c r="G41" s="4">
        <f t="shared" si="0"/>
        <v>3133230.0000000005</v>
      </c>
    </row>
    <row r="42" spans="1:7" ht="22.5" x14ac:dyDescent="0.25">
      <c r="A42" s="12">
        <v>32</v>
      </c>
      <c r="B42" s="12" t="s">
        <v>79</v>
      </c>
      <c r="C42" s="12" t="s">
        <v>80</v>
      </c>
      <c r="D42" s="12" t="s">
        <v>43</v>
      </c>
      <c r="E42" s="8">
        <v>1500</v>
      </c>
      <c r="F42" s="4">
        <v>909.13</v>
      </c>
      <c r="G42" s="4">
        <f t="shared" si="0"/>
        <v>1363695</v>
      </c>
    </row>
    <row r="43" spans="1:7" ht="22.5" x14ac:dyDescent="0.25">
      <c r="A43" s="12">
        <v>33</v>
      </c>
      <c r="B43" s="12" t="s">
        <v>81</v>
      </c>
      <c r="C43" s="12" t="s">
        <v>82</v>
      </c>
      <c r="D43" s="12" t="s">
        <v>43</v>
      </c>
      <c r="E43" s="8">
        <v>500</v>
      </c>
      <c r="F43" s="4">
        <v>5284.58</v>
      </c>
      <c r="G43" s="4">
        <f t="shared" si="0"/>
        <v>2642290</v>
      </c>
    </row>
    <row r="44" spans="1:7" ht="22.5" x14ac:dyDescent="0.25">
      <c r="A44" s="12">
        <v>34</v>
      </c>
      <c r="B44" s="12" t="s">
        <v>83</v>
      </c>
      <c r="C44" s="12" t="s">
        <v>84</v>
      </c>
      <c r="D44" s="12" t="s">
        <v>57</v>
      </c>
      <c r="E44" s="8">
        <v>1000</v>
      </c>
      <c r="F44" s="4">
        <v>119.81</v>
      </c>
      <c r="G44" s="4">
        <f t="shared" si="0"/>
        <v>119810</v>
      </c>
    </row>
    <row r="45" spans="1:7" x14ac:dyDescent="0.25">
      <c r="A45" s="12">
        <v>35</v>
      </c>
      <c r="B45" s="12" t="s">
        <v>85</v>
      </c>
      <c r="C45" s="12" t="s">
        <v>86</v>
      </c>
      <c r="D45" s="12" t="s">
        <v>57</v>
      </c>
      <c r="E45" s="8">
        <v>1000</v>
      </c>
      <c r="F45" s="4">
        <v>213.75</v>
      </c>
      <c r="G45" s="4">
        <f t="shared" si="0"/>
        <v>213750</v>
      </c>
    </row>
    <row r="46" spans="1:7" x14ac:dyDescent="0.25">
      <c r="A46" s="12">
        <v>36</v>
      </c>
      <c r="B46" s="12" t="s">
        <v>87</v>
      </c>
      <c r="C46" s="12" t="s">
        <v>88</v>
      </c>
      <c r="D46" s="12" t="s">
        <v>57</v>
      </c>
      <c r="E46" s="8">
        <v>3000</v>
      </c>
      <c r="F46" s="4">
        <v>331.51</v>
      </c>
      <c r="G46" s="4">
        <f t="shared" si="0"/>
        <v>994530</v>
      </c>
    </row>
    <row r="47" spans="1:7" x14ac:dyDescent="0.25">
      <c r="A47" s="12">
        <v>37</v>
      </c>
      <c r="B47" s="12" t="s">
        <v>89</v>
      </c>
      <c r="C47" s="12" t="s">
        <v>90</v>
      </c>
      <c r="D47" s="12" t="s">
        <v>57</v>
      </c>
      <c r="E47" s="8">
        <v>200</v>
      </c>
      <c r="F47" s="4">
        <v>159.59</v>
      </c>
      <c r="G47" s="4">
        <f t="shared" si="0"/>
        <v>31918</v>
      </c>
    </row>
    <row r="48" spans="1:7" x14ac:dyDescent="0.25">
      <c r="A48" s="12">
        <v>41</v>
      </c>
      <c r="B48" s="4" t="s">
        <v>91</v>
      </c>
      <c r="C48" s="4" t="s">
        <v>92</v>
      </c>
      <c r="D48" s="4" t="s">
        <v>22</v>
      </c>
      <c r="E48" s="8">
        <v>15</v>
      </c>
      <c r="F48" s="4">
        <v>1900</v>
      </c>
      <c r="G48" s="4">
        <f t="shared" si="0"/>
        <v>28500</v>
      </c>
    </row>
    <row r="49" spans="1:7" x14ac:dyDescent="0.25">
      <c r="A49" s="12">
        <v>42</v>
      </c>
      <c r="B49" s="4" t="s">
        <v>93</v>
      </c>
      <c r="C49" s="4" t="s">
        <v>94</v>
      </c>
      <c r="D49" s="4" t="s">
        <v>22</v>
      </c>
      <c r="E49" s="8">
        <v>30</v>
      </c>
      <c r="F49" s="4">
        <v>3000</v>
      </c>
      <c r="G49" s="4">
        <f t="shared" si="0"/>
        <v>90000</v>
      </c>
    </row>
    <row r="50" spans="1:7" ht="22.5" x14ac:dyDescent="0.25">
      <c r="A50" s="12">
        <v>43</v>
      </c>
      <c r="B50" s="4" t="s">
        <v>95</v>
      </c>
      <c r="C50" s="4" t="s">
        <v>96</v>
      </c>
      <c r="D50" s="4" t="s">
        <v>22</v>
      </c>
      <c r="E50" s="8">
        <v>12</v>
      </c>
      <c r="F50" s="4">
        <v>2900</v>
      </c>
      <c r="G50" s="4">
        <f t="shared" si="0"/>
        <v>34800</v>
      </c>
    </row>
    <row r="51" spans="1:7" x14ac:dyDescent="0.25">
      <c r="A51" s="12">
        <v>44</v>
      </c>
      <c r="B51" s="4" t="s">
        <v>97</v>
      </c>
      <c r="C51" s="4" t="s">
        <v>98</v>
      </c>
      <c r="D51" s="4" t="s">
        <v>23</v>
      </c>
      <c r="E51" s="8">
        <v>5</v>
      </c>
      <c r="F51" s="4">
        <v>75000</v>
      </c>
      <c r="G51" s="4">
        <f t="shared" si="0"/>
        <v>375000</v>
      </c>
    </row>
    <row r="52" spans="1:7" ht="22.5" x14ac:dyDescent="0.25">
      <c r="A52" s="12">
        <v>45</v>
      </c>
      <c r="B52" s="4" t="s">
        <v>97</v>
      </c>
      <c r="C52" s="4" t="s">
        <v>99</v>
      </c>
      <c r="D52" s="4" t="s">
        <v>23</v>
      </c>
      <c r="E52" s="8">
        <v>2</v>
      </c>
      <c r="F52" s="4">
        <v>75000</v>
      </c>
      <c r="G52" s="4">
        <f t="shared" si="0"/>
        <v>150000</v>
      </c>
    </row>
    <row r="53" spans="1:7" x14ac:dyDescent="0.25">
      <c r="A53" s="12">
        <v>46</v>
      </c>
      <c r="B53" s="4" t="s">
        <v>100</v>
      </c>
      <c r="C53" s="4" t="s">
        <v>100</v>
      </c>
      <c r="D53" s="4" t="s">
        <v>23</v>
      </c>
      <c r="E53" s="8">
        <v>2</v>
      </c>
      <c r="F53" s="4">
        <v>56100</v>
      </c>
      <c r="G53" s="4">
        <f t="shared" si="0"/>
        <v>112200</v>
      </c>
    </row>
    <row r="54" spans="1:7" ht="22.5" x14ac:dyDescent="0.25">
      <c r="A54" s="12">
        <v>47</v>
      </c>
      <c r="B54" s="4" t="s">
        <v>101</v>
      </c>
      <c r="C54" s="4" t="s">
        <v>101</v>
      </c>
      <c r="D54" s="4" t="s">
        <v>23</v>
      </c>
      <c r="E54" s="8">
        <v>5</v>
      </c>
      <c r="F54" s="4">
        <v>560</v>
      </c>
      <c r="G54" s="4">
        <f t="shared" si="0"/>
        <v>2800</v>
      </c>
    </row>
    <row r="55" spans="1:7" ht="22.5" x14ac:dyDescent="0.25">
      <c r="A55" s="12">
        <v>48</v>
      </c>
      <c r="B55" s="4" t="s">
        <v>102</v>
      </c>
      <c r="C55" s="4" t="s">
        <v>102</v>
      </c>
      <c r="D55" s="4" t="s">
        <v>23</v>
      </c>
      <c r="E55" s="8">
        <v>100</v>
      </c>
      <c r="F55" s="4">
        <v>747</v>
      </c>
      <c r="G55" s="4">
        <f t="shared" si="0"/>
        <v>74700</v>
      </c>
    </row>
    <row r="56" spans="1:7" ht="22.5" x14ac:dyDescent="0.25">
      <c r="A56" s="12">
        <v>49</v>
      </c>
      <c r="B56" s="4" t="s">
        <v>103</v>
      </c>
      <c r="C56" s="4" t="s">
        <v>103</v>
      </c>
      <c r="D56" s="4" t="s">
        <v>43</v>
      </c>
      <c r="E56" s="8">
        <v>9</v>
      </c>
      <c r="F56" s="4">
        <v>3250</v>
      </c>
      <c r="G56" s="4">
        <f t="shared" si="0"/>
        <v>29250</v>
      </c>
    </row>
    <row r="57" spans="1:7" ht="22.5" x14ac:dyDescent="0.25">
      <c r="A57" s="12">
        <v>50</v>
      </c>
      <c r="B57" s="4" t="s">
        <v>104</v>
      </c>
      <c r="C57" s="4" t="s">
        <v>105</v>
      </c>
      <c r="D57" s="4" t="s">
        <v>43</v>
      </c>
      <c r="E57" s="8">
        <v>3</v>
      </c>
      <c r="F57" s="4">
        <v>1390</v>
      </c>
      <c r="G57" s="4">
        <f t="shared" si="0"/>
        <v>4170</v>
      </c>
    </row>
    <row r="58" spans="1:7" ht="22.5" x14ac:dyDescent="0.25">
      <c r="A58" s="12">
        <v>51</v>
      </c>
      <c r="B58" s="4" t="s">
        <v>106</v>
      </c>
      <c r="C58" s="4" t="s">
        <v>107</v>
      </c>
      <c r="D58" s="4" t="s">
        <v>23</v>
      </c>
      <c r="E58" s="8">
        <v>5</v>
      </c>
      <c r="F58" s="4">
        <v>130</v>
      </c>
      <c r="G58" s="4">
        <f t="shared" si="0"/>
        <v>650</v>
      </c>
    </row>
    <row r="59" spans="1:7" ht="56.25" x14ac:dyDescent="0.25">
      <c r="A59" s="12">
        <v>52</v>
      </c>
      <c r="B59" s="4" t="s">
        <v>108</v>
      </c>
      <c r="C59" s="4" t="s">
        <v>109</v>
      </c>
      <c r="D59" s="4" t="s">
        <v>110</v>
      </c>
      <c r="E59" s="8">
        <v>18</v>
      </c>
      <c r="F59" s="4">
        <v>15000</v>
      </c>
      <c r="G59" s="4">
        <f t="shared" si="0"/>
        <v>270000</v>
      </c>
    </row>
    <row r="60" spans="1:7" x14ac:dyDescent="0.25">
      <c r="A60" s="12">
        <v>53</v>
      </c>
      <c r="B60" s="4" t="s">
        <v>111</v>
      </c>
      <c r="C60" s="4" t="s">
        <v>111</v>
      </c>
      <c r="D60" s="4" t="s">
        <v>43</v>
      </c>
      <c r="E60" s="8">
        <v>6</v>
      </c>
      <c r="F60" s="4">
        <v>6000</v>
      </c>
      <c r="G60" s="4">
        <f t="shared" si="0"/>
        <v>36000</v>
      </c>
    </row>
    <row r="61" spans="1:7" ht="22.5" x14ac:dyDescent="0.25">
      <c r="A61" s="12">
        <v>54</v>
      </c>
      <c r="B61" s="4" t="s">
        <v>112</v>
      </c>
      <c r="C61" s="4" t="s">
        <v>113</v>
      </c>
      <c r="D61" s="4" t="s">
        <v>22</v>
      </c>
      <c r="E61" s="8">
        <v>12</v>
      </c>
      <c r="F61" s="4">
        <v>1000</v>
      </c>
      <c r="G61" s="4">
        <f t="shared" si="0"/>
        <v>12000</v>
      </c>
    </row>
    <row r="62" spans="1:7" ht="22.5" x14ac:dyDescent="0.25">
      <c r="A62" s="12">
        <v>55</v>
      </c>
      <c r="B62" s="4" t="s">
        <v>114</v>
      </c>
      <c r="C62" s="4" t="s">
        <v>115</v>
      </c>
      <c r="D62" s="4" t="s">
        <v>22</v>
      </c>
      <c r="E62" s="8">
        <v>15</v>
      </c>
      <c r="F62" s="4">
        <v>62743</v>
      </c>
      <c r="G62" s="4">
        <f t="shared" si="0"/>
        <v>941145</v>
      </c>
    </row>
    <row r="63" spans="1:7" ht="22.5" x14ac:dyDescent="0.25">
      <c r="A63" s="12">
        <v>56</v>
      </c>
      <c r="B63" s="4" t="s">
        <v>114</v>
      </c>
      <c r="C63" s="4" t="s">
        <v>116</v>
      </c>
      <c r="D63" s="4" t="s">
        <v>22</v>
      </c>
      <c r="E63" s="8">
        <v>15</v>
      </c>
      <c r="F63" s="4">
        <v>57187</v>
      </c>
      <c r="G63" s="4">
        <f t="shared" si="0"/>
        <v>857805</v>
      </c>
    </row>
    <row r="64" spans="1:7" x14ac:dyDescent="0.25">
      <c r="A64" s="5"/>
      <c r="B64" s="6"/>
      <c r="C64" s="6"/>
      <c r="D64" s="6"/>
      <c r="E64" s="9"/>
      <c r="F64" s="7"/>
      <c r="G64" s="10"/>
    </row>
    <row r="65" spans="1:7" x14ac:dyDescent="0.25">
      <c r="A65" s="48" t="s">
        <v>6</v>
      </c>
      <c r="B65" s="48"/>
      <c r="C65" s="48"/>
      <c r="D65" s="48"/>
      <c r="E65" s="48"/>
      <c r="F65" s="48"/>
      <c r="G65" s="48"/>
    </row>
    <row r="66" spans="1:7" ht="31.5" x14ac:dyDescent="0.25">
      <c r="A66" s="2" t="s">
        <v>7</v>
      </c>
      <c r="B66" s="15" t="s">
        <v>8</v>
      </c>
      <c r="C66" s="15" t="s">
        <v>9</v>
      </c>
      <c r="D66" s="41" t="s">
        <v>159</v>
      </c>
      <c r="E66" s="42"/>
      <c r="F66" s="43" t="s">
        <v>10</v>
      </c>
      <c r="G66" s="45"/>
    </row>
    <row r="67" spans="1:7" x14ac:dyDescent="0.25">
      <c r="A67" s="12">
        <v>1</v>
      </c>
      <c r="B67" s="16" t="s">
        <v>25</v>
      </c>
      <c r="C67" s="16" t="s">
        <v>117</v>
      </c>
      <c r="D67" s="51" t="s">
        <v>118</v>
      </c>
      <c r="E67" s="52"/>
      <c r="F67" s="49"/>
      <c r="G67" s="50"/>
    </row>
    <row r="68" spans="1:7" x14ac:dyDescent="0.25">
      <c r="A68" s="12">
        <v>2</v>
      </c>
      <c r="B68" s="16" t="s">
        <v>119</v>
      </c>
      <c r="C68" s="16" t="s">
        <v>120</v>
      </c>
      <c r="D68" s="51" t="s">
        <v>121</v>
      </c>
      <c r="E68" s="52"/>
      <c r="F68" s="49"/>
      <c r="G68" s="50"/>
    </row>
    <row r="69" spans="1:7" x14ac:dyDescent="0.25">
      <c r="A69" s="12">
        <v>3</v>
      </c>
      <c r="B69" s="16" t="s">
        <v>122</v>
      </c>
      <c r="C69" s="16" t="s">
        <v>123</v>
      </c>
      <c r="D69" s="51" t="s">
        <v>124</v>
      </c>
      <c r="E69" s="52"/>
      <c r="F69" s="49"/>
      <c r="G69" s="50"/>
    </row>
    <row r="70" spans="1:7" x14ac:dyDescent="0.25">
      <c r="A70" s="12">
        <v>4</v>
      </c>
      <c r="B70" s="16" t="s">
        <v>137</v>
      </c>
      <c r="C70" s="16" t="s">
        <v>138</v>
      </c>
      <c r="D70" s="51" t="s">
        <v>139</v>
      </c>
      <c r="E70" s="52"/>
      <c r="F70" s="49"/>
      <c r="G70" s="50"/>
    </row>
    <row r="71" spans="1:7" x14ac:dyDescent="0.25">
      <c r="A71" s="12">
        <v>5</v>
      </c>
      <c r="B71" s="16" t="s">
        <v>140</v>
      </c>
      <c r="C71" s="16" t="s">
        <v>141</v>
      </c>
      <c r="D71" s="51" t="s">
        <v>142</v>
      </c>
      <c r="E71" s="52"/>
      <c r="F71" s="49"/>
      <c r="G71" s="50"/>
    </row>
    <row r="72" spans="1:7" x14ac:dyDescent="0.25">
      <c r="A72" s="12">
        <v>6</v>
      </c>
      <c r="B72" s="16" t="s">
        <v>143</v>
      </c>
      <c r="C72" s="16" t="s">
        <v>144</v>
      </c>
      <c r="D72" s="51" t="s">
        <v>127</v>
      </c>
      <c r="E72" s="52"/>
      <c r="F72" s="49"/>
      <c r="G72" s="50"/>
    </row>
    <row r="73" spans="1:7" x14ac:dyDescent="0.25">
      <c r="A73" s="12">
        <v>7</v>
      </c>
      <c r="B73" s="16" t="s">
        <v>125</v>
      </c>
      <c r="C73" s="16" t="s">
        <v>126</v>
      </c>
      <c r="D73" s="51" t="s">
        <v>127</v>
      </c>
      <c r="E73" s="52"/>
      <c r="F73" s="49"/>
      <c r="G73" s="50"/>
    </row>
    <row r="74" spans="1:7" ht="22.5" x14ac:dyDescent="0.25">
      <c r="A74" s="12">
        <v>8</v>
      </c>
      <c r="B74" s="16" t="s">
        <v>149</v>
      </c>
      <c r="C74" s="16" t="s">
        <v>150</v>
      </c>
      <c r="D74" s="51" t="s">
        <v>151</v>
      </c>
      <c r="E74" s="52"/>
      <c r="F74" s="53"/>
      <c r="G74" s="53"/>
    </row>
    <row r="75" spans="1:7" x14ac:dyDescent="0.25">
      <c r="A75" s="17"/>
      <c r="B75" s="17"/>
      <c r="C75" s="17"/>
      <c r="D75" s="17"/>
      <c r="E75" s="17"/>
      <c r="F75" s="17"/>
      <c r="G75" s="17"/>
    </row>
    <row r="76" spans="1:7" x14ac:dyDescent="0.25">
      <c r="A76" s="40" t="s">
        <v>12</v>
      </c>
      <c r="B76" s="40"/>
      <c r="C76" s="40"/>
      <c r="D76" s="40"/>
      <c r="E76" s="40"/>
      <c r="F76" s="40"/>
      <c r="G76" s="40"/>
    </row>
    <row r="77" spans="1:7" x14ac:dyDescent="0.25">
      <c r="A77" s="40"/>
      <c r="B77" s="40"/>
      <c r="C77" s="40"/>
      <c r="D77" s="40"/>
      <c r="E77" s="40"/>
      <c r="F77" s="40"/>
      <c r="G77" s="40"/>
    </row>
    <row r="78" spans="1:7" x14ac:dyDescent="0.25">
      <c r="A78" s="40"/>
      <c r="B78" s="40"/>
      <c r="C78" s="40"/>
      <c r="D78" s="40"/>
      <c r="E78" s="40"/>
      <c r="F78" s="40"/>
      <c r="G78" s="40"/>
    </row>
    <row r="79" spans="1:7" x14ac:dyDescent="0.25">
      <c r="A79" s="18"/>
      <c r="B79" s="18"/>
      <c r="C79" s="18"/>
      <c r="D79" s="18"/>
      <c r="E79" s="18"/>
      <c r="F79" s="18"/>
      <c r="G79" s="18"/>
    </row>
    <row r="80" spans="1:7" s="13" customFormat="1" ht="21" x14ac:dyDescent="0.2">
      <c r="A80" s="2" t="s">
        <v>7</v>
      </c>
      <c r="B80" s="2" t="s">
        <v>13</v>
      </c>
      <c r="C80" s="2" t="s">
        <v>14</v>
      </c>
      <c r="D80" s="19" t="s">
        <v>24</v>
      </c>
      <c r="E80" s="2" t="s">
        <v>15</v>
      </c>
      <c r="F80" s="41" t="s">
        <v>16</v>
      </c>
      <c r="G80" s="42"/>
    </row>
    <row r="81" spans="1:7" s="13" customFormat="1" ht="40.5" customHeight="1" x14ac:dyDescent="0.2">
      <c r="A81" s="12">
        <v>1</v>
      </c>
      <c r="B81" s="16" t="s">
        <v>122</v>
      </c>
      <c r="C81" s="4">
        <v>400900</v>
      </c>
      <c r="D81" s="20" t="s">
        <v>17</v>
      </c>
      <c r="E81" s="12" t="s">
        <v>148</v>
      </c>
      <c r="F81" s="36" t="s">
        <v>147</v>
      </c>
      <c r="G81" s="37"/>
    </row>
    <row r="82" spans="1:7" s="13" customFormat="1" ht="25.5" customHeight="1" x14ac:dyDescent="0.2">
      <c r="A82" s="12">
        <v>2</v>
      </c>
      <c r="B82" s="16" t="s">
        <v>122</v>
      </c>
      <c r="C82" s="4">
        <v>400900</v>
      </c>
      <c r="D82" s="20" t="s">
        <v>17</v>
      </c>
      <c r="E82" s="12" t="s">
        <v>148</v>
      </c>
      <c r="F82" s="36" t="s">
        <v>147</v>
      </c>
      <c r="G82" s="37"/>
    </row>
    <row r="83" spans="1:7" s="13" customFormat="1" ht="25.5" customHeight="1" x14ac:dyDescent="0.2">
      <c r="A83" s="12">
        <v>3</v>
      </c>
      <c r="B83" s="16" t="s">
        <v>122</v>
      </c>
      <c r="C83" s="4">
        <v>400900</v>
      </c>
      <c r="D83" s="20" t="s">
        <v>17</v>
      </c>
      <c r="E83" s="12" t="s">
        <v>148</v>
      </c>
      <c r="F83" s="36" t="s">
        <v>147</v>
      </c>
      <c r="G83" s="37"/>
    </row>
    <row r="84" spans="1:7" s="13" customFormat="1" ht="25.5" customHeight="1" x14ac:dyDescent="0.2">
      <c r="A84" s="12">
        <v>4</v>
      </c>
      <c r="B84" s="16" t="s">
        <v>122</v>
      </c>
      <c r="C84" s="4">
        <v>414900</v>
      </c>
      <c r="D84" s="20" t="s">
        <v>17</v>
      </c>
      <c r="E84" s="12" t="s">
        <v>148</v>
      </c>
      <c r="F84" s="36" t="s">
        <v>147</v>
      </c>
      <c r="G84" s="37"/>
    </row>
    <row r="85" spans="1:7" s="13" customFormat="1" ht="25.5" customHeight="1" x14ac:dyDescent="0.2">
      <c r="A85" s="12">
        <v>5</v>
      </c>
      <c r="B85" s="16" t="s">
        <v>122</v>
      </c>
      <c r="C85" s="4">
        <v>400900</v>
      </c>
      <c r="D85" s="20" t="s">
        <v>17</v>
      </c>
      <c r="E85" s="12" t="s">
        <v>148</v>
      </c>
      <c r="F85" s="36" t="s">
        <v>147</v>
      </c>
      <c r="G85" s="37"/>
    </row>
    <row r="86" spans="1:7" s="13" customFormat="1" ht="25.5" customHeight="1" x14ac:dyDescent="0.2">
      <c r="A86" s="12">
        <v>6</v>
      </c>
      <c r="B86" s="16" t="s">
        <v>122</v>
      </c>
      <c r="C86" s="4">
        <v>3778200</v>
      </c>
      <c r="D86" s="20" t="s">
        <v>17</v>
      </c>
      <c r="E86" s="12" t="s">
        <v>148</v>
      </c>
      <c r="F86" s="36" t="s">
        <v>147</v>
      </c>
      <c r="G86" s="37"/>
    </row>
    <row r="87" spans="1:7" s="13" customFormat="1" ht="25.5" customHeight="1" x14ac:dyDescent="0.2">
      <c r="A87" s="12">
        <v>7</v>
      </c>
      <c r="B87" s="16" t="s">
        <v>122</v>
      </c>
      <c r="C87" s="4">
        <v>138900</v>
      </c>
      <c r="D87" s="20" t="s">
        <v>17</v>
      </c>
      <c r="E87" s="12" t="s">
        <v>148</v>
      </c>
      <c r="F87" s="36" t="s">
        <v>147</v>
      </c>
      <c r="G87" s="37"/>
    </row>
    <row r="88" spans="1:7" s="13" customFormat="1" ht="25.5" customHeight="1" x14ac:dyDescent="0.2">
      <c r="A88" s="12">
        <v>8</v>
      </c>
      <c r="B88" s="16" t="s">
        <v>122</v>
      </c>
      <c r="C88" s="4">
        <v>138900</v>
      </c>
      <c r="D88" s="20" t="s">
        <v>17</v>
      </c>
      <c r="E88" s="12" t="s">
        <v>148</v>
      </c>
      <c r="F88" s="36" t="s">
        <v>147</v>
      </c>
      <c r="G88" s="37"/>
    </row>
    <row r="89" spans="1:7" s="13" customFormat="1" ht="25.5" customHeight="1" x14ac:dyDescent="0.2">
      <c r="A89" s="12">
        <v>9</v>
      </c>
      <c r="B89" s="16" t="s">
        <v>122</v>
      </c>
      <c r="C89" s="4">
        <v>138900</v>
      </c>
      <c r="D89" s="20" t="s">
        <v>17</v>
      </c>
      <c r="E89" s="12" t="s">
        <v>148</v>
      </c>
      <c r="F89" s="36" t="s">
        <v>147</v>
      </c>
      <c r="G89" s="37"/>
    </row>
    <row r="90" spans="1:7" s="13" customFormat="1" ht="25.5" customHeight="1" x14ac:dyDescent="0.2">
      <c r="A90" s="12">
        <v>10</v>
      </c>
      <c r="B90" s="16" t="s">
        <v>122</v>
      </c>
      <c r="C90" s="4">
        <v>999500</v>
      </c>
      <c r="D90" s="20" t="s">
        <v>17</v>
      </c>
      <c r="E90" s="12" t="s">
        <v>148</v>
      </c>
      <c r="F90" s="36" t="s">
        <v>147</v>
      </c>
      <c r="G90" s="37"/>
    </row>
    <row r="91" spans="1:7" s="13" customFormat="1" ht="25.5" customHeight="1" x14ac:dyDescent="0.2">
      <c r="A91" s="12">
        <v>11</v>
      </c>
      <c r="B91" s="16" t="s">
        <v>122</v>
      </c>
      <c r="C91" s="4">
        <v>478900</v>
      </c>
      <c r="D91" s="20" t="s">
        <v>17</v>
      </c>
      <c r="E91" s="12" t="s">
        <v>148</v>
      </c>
      <c r="F91" s="36" t="s">
        <v>147</v>
      </c>
      <c r="G91" s="37"/>
    </row>
    <row r="92" spans="1:7" s="13" customFormat="1" ht="25.5" customHeight="1" x14ac:dyDescent="0.2">
      <c r="A92" s="12">
        <v>12</v>
      </c>
      <c r="B92" s="16" t="s">
        <v>122</v>
      </c>
      <c r="C92" s="4">
        <v>178900</v>
      </c>
      <c r="D92" s="20" t="s">
        <v>17</v>
      </c>
      <c r="E92" s="12" t="s">
        <v>148</v>
      </c>
      <c r="F92" s="36" t="s">
        <v>147</v>
      </c>
      <c r="G92" s="37"/>
    </row>
    <row r="93" spans="1:7" s="13" customFormat="1" ht="25.5" customHeight="1" x14ac:dyDescent="0.2">
      <c r="A93" s="12">
        <v>13</v>
      </c>
      <c r="B93" s="16" t="s">
        <v>122</v>
      </c>
      <c r="C93" s="4">
        <v>412900</v>
      </c>
      <c r="D93" s="20" t="s">
        <v>17</v>
      </c>
      <c r="E93" s="12" t="s">
        <v>148</v>
      </c>
      <c r="F93" s="36" t="s">
        <v>147</v>
      </c>
      <c r="G93" s="37"/>
    </row>
    <row r="94" spans="1:7" s="13" customFormat="1" ht="12.75" x14ac:dyDescent="0.2">
      <c r="A94" s="27">
        <v>14</v>
      </c>
      <c r="B94" s="16" t="s">
        <v>25</v>
      </c>
      <c r="C94" s="4">
        <v>37470</v>
      </c>
      <c r="D94" s="4" t="s">
        <v>17</v>
      </c>
      <c r="E94" s="21" t="s">
        <v>136</v>
      </c>
      <c r="F94" s="30" t="s">
        <v>137</v>
      </c>
      <c r="G94" s="31"/>
    </row>
    <row r="95" spans="1:7" s="13" customFormat="1" ht="12.75" x14ac:dyDescent="0.2">
      <c r="A95" s="28"/>
      <c r="B95" s="16" t="s">
        <v>125</v>
      </c>
      <c r="C95" s="4">
        <v>47040</v>
      </c>
      <c r="D95" s="4" t="s">
        <v>17</v>
      </c>
      <c r="E95" s="21" t="s">
        <v>128</v>
      </c>
      <c r="F95" s="32"/>
      <c r="G95" s="33"/>
    </row>
    <row r="96" spans="1:7" s="13" customFormat="1" ht="12.75" x14ac:dyDescent="0.2">
      <c r="A96" s="28"/>
      <c r="B96" s="16" t="s">
        <v>137</v>
      </c>
      <c r="C96" s="4">
        <v>32700</v>
      </c>
      <c r="D96" s="4" t="s">
        <v>17</v>
      </c>
      <c r="E96" s="21" t="s">
        <v>136</v>
      </c>
      <c r="F96" s="32"/>
      <c r="G96" s="33"/>
    </row>
    <row r="97" spans="1:7" s="13" customFormat="1" ht="12.75" x14ac:dyDescent="0.2">
      <c r="A97" s="29"/>
      <c r="B97" s="16" t="s">
        <v>140</v>
      </c>
      <c r="C97" s="4">
        <v>35820</v>
      </c>
      <c r="D97" s="4" t="s">
        <v>17</v>
      </c>
      <c r="E97" s="21" t="s">
        <v>136</v>
      </c>
      <c r="F97" s="34"/>
      <c r="G97" s="35"/>
    </row>
    <row r="98" spans="1:7" s="13" customFormat="1" ht="12.75" x14ac:dyDescent="0.2">
      <c r="A98" s="27">
        <v>15</v>
      </c>
      <c r="B98" s="16" t="s">
        <v>25</v>
      </c>
      <c r="C98" s="4">
        <v>37470</v>
      </c>
      <c r="D98" s="4" t="s">
        <v>17</v>
      </c>
      <c r="E98" s="21" t="s">
        <v>136</v>
      </c>
      <c r="F98" s="30" t="s">
        <v>137</v>
      </c>
      <c r="G98" s="31"/>
    </row>
    <row r="99" spans="1:7" s="13" customFormat="1" ht="12.75" x14ac:dyDescent="0.2">
      <c r="A99" s="28"/>
      <c r="B99" s="16" t="s">
        <v>125</v>
      </c>
      <c r="C99" s="4">
        <v>47040</v>
      </c>
      <c r="D99" s="4" t="s">
        <v>17</v>
      </c>
      <c r="E99" s="21" t="s">
        <v>128</v>
      </c>
      <c r="F99" s="32"/>
      <c r="G99" s="33"/>
    </row>
    <row r="100" spans="1:7" s="13" customFormat="1" ht="12.75" x14ac:dyDescent="0.2">
      <c r="A100" s="28"/>
      <c r="B100" s="16" t="s">
        <v>137</v>
      </c>
      <c r="C100" s="4">
        <v>32700</v>
      </c>
      <c r="D100" s="4" t="s">
        <v>17</v>
      </c>
      <c r="E100" s="21" t="s">
        <v>136</v>
      </c>
      <c r="F100" s="32"/>
      <c r="G100" s="33"/>
    </row>
    <row r="101" spans="1:7" s="13" customFormat="1" ht="12.75" x14ac:dyDescent="0.2">
      <c r="A101" s="29"/>
      <c r="B101" s="16" t="s">
        <v>140</v>
      </c>
      <c r="C101" s="4">
        <v>35820</v>
      </c>
      <c r="D101" s="4" t="s">
        <v>17</v>
      </c>
      <c r="E101" s="21" t="s">
        <v>136</v>
      </c>
      <c r="F101" s="34"/>
      <c r="G101" s="35"/>
    </row>
    <row r="102" spans="1:7" s="13" customFormat="1" ht="12.75" x14ac:dyDescent="0.2">
      <c r="A102" s="27">
        <v>16</v>
      </c>
      <c r="B102" s="16" t="s">
        <v>25</v>
      </c>
      <c r="C102" s="4">
        <v>74940</v>
      </c>
      <c r="D102" s="4" t="s">
        <v>17</v>
      </c>
      <c r="E102" s="21" t="s">
        <v>136</v>
      </c>
      <c r="F102" s="30" t="s">
        <v>137</v>
      </c>
      <c r="G102" s="31"/>
    </row>
    <row r="103" spans="1:7" s="13" customFormat="1" ht="12.75" x14ac:dyDescent="0.2">
      <c r="A103" s="28"/>
      <c r="B103" s="16" t="s">
        <v>125</v>
      </c>
      <c r="C103" s="4">
        <v>86400</v>
      </c>
      <c r="D103" s="4" t="s">
        <v>17</v>
      </c>
      <c r="E103" s="21" t="s">
        <v>128</v>
      </c>
      <c r="F103" s="32"/>
      <c r="G103" s="33"/>
    </row>
    <row r="104" spans="1:7" s="13" customFormat="1" ht="12.75" x14ac:dyDescent="0.2">
      <c r="A104" s="28"/>
      <c r="B104" s="16" t="s">
        <v>137</v>
      </c>
      <c r="C104" s="4">
        <v>65400</v>
      </c>
      <c r="D104" s="4" t="s">
        <v>17</v>
      </c>
      <c r="E104" s="21" t="s">
        <v>136</v>
      </c>
      <c r="F104" s="32"/>
      <c r="G104" s="33"/>
    </row>
    <row r="105" spans="1:7" s="13" customFormat="1" ht="12.75" x14ac:dyDescent="0.2">
      <c r="A105" s="29"/>
      <c r="B105" s="16" t="s">
        <v>140</v>
      </c>
      <c r="C105" s="4">
        <v>65400</v>
      </c>
      <c r="D105" s="4" t="s">
        <v>17</v>
      </c>
      <c r="E105" s="21" t="s">
        <v>136</v>
      </c>
      <c r="F105" s="34"/>
      <c r="G105" s="35"/>
    </row>
    <row r="106" spans="1:7" s="13" customFormat="1" ht="12.75" x14ac:dyDescent="0.2">
      <c r="A106" s="27">
        <v>17</v>
      </c>
      <c r="B106" s="16" t="s">
        <v>25</v>
      </c>
      <c r="C106" s="4">
        <v>84180</v>
      </c>
      <c r="D106" s="4" t="s">
        <v>17</v>
      </c>
      <c r="E106" s="21" t="s">
        <v>136</v>
      </c>
      <c r="F106" s="30" t="s">
        <v>140</v>
      </c>
      <c r="G106" s="31"/>
    </row>
    <row r="107" spans="1:7" s="13" customFormat="1" ht="12.75" x14ac:dyDescent="0.2">
      <c r="A107" s="28"/>
      <c r="B107" s="16" t="s">
        <v>125</v>
      </c>
      <c r="C107" s="4">
        <v>103680</v>
      </c>
      <c r="D107" s="4" t="s">
        <v>17</v>
      </c>
      <c r="E107" s="21" t="s">
        <v>128</v>
      </c>
      <c r="F107" s="32"/>
      <c r="G107" s="33"/>
    </row>
    <row r="108" spans="1:7" s="13" customFormat="1" ht="12.75" x14ac:dyDescent="0.2">
      <c r="A108" s="28"/>
      <c r="B108" s="16" t="s">
        <v>137</v>
      </c>
      <c r="C108" s="4">
        <v>92400</v>
      </c>
      <c r="D108" s="4" t="s">
        <v>17</v>
      </c>
      <c r="E108" s="21" t="s">
        <v>136</v>
      </c>
      <c r="F108" s="32"/>
      <c r="G108" s="33"/>
    </row>
    <row r="109" spans="1:7" s="13" customFormat="1" ht="12.75" x14ac:dyDescent="0.2">
      <c r="A109" s="29"/>
      <c r="B109" s="16" t="s">
        <v>140</v>
      </c>
      <c r="C109" s="4">
        <v>80400</v>
      </c>
      <c r="D109" s="4" t="s">
        <v>17</v>
      </c>
      <c r="E109" s="21" t="s">
        <v>136</v>
      </c>
      <c r="F109" s="34"/>
      <c r="G109" s="35"/>
    </row>
    <row r="110" spans="1:7" s="13" customFormat="1" ht="27" customHeight="1" x14ac:dyDescent="0.2">
      <c r="A110" s="12">
        <v>18</v>
      </c>
      <c r="B110" s="16" t="s">
        <v>149</v>
      </c>
      <c r="C110" s="4">
        <v>285480</v>
      </c>
      <c r="D110" s="4" t="s">
        <v>17</v>
      </c>
      <c r="E110" s="21" t="s">
        <v>156</v>
      </c>
      <c r="F110" s="36" t="s">
        <v>149</v>
      </c>
      <c r="G110" s="37"/>
    </row>
    <row r="111" spans="1:7" s="13" customFormat="1" ht="22.5" x14ac:dyDescent="0.2">
      <c r="A111" s="12">
        <v>19</v>
      </c>
      <c r="B111" s="16" t="s">
        <v>149</v>
      </c>
      <c r="C111" s="4">
        <v>887500</v>
      </c>
      <c r="D111" s="4" t="s">
        <v>17</v>
      </c>
      <c r="E111" s="21" t="s">
        <v>155</v>
      </c>
      <c r="F111" s="36" t="s">
        <v>149</v>
      </c>
      <c r="G111" s="37"/>
    </row>
    <row r="112" spans="1:7" s="13" customFormat="1" ht="12.75" x14ac:dyDescent="0.2">
      <c r="A112" s="12">
        <v>20</v>
      </c>
      <c r="B112" s="12" t="s">
        <v>157</v>
      </c>
      <c r="C112" s="4" t="s">
        <v>158</v>
      </c>
      <c r="D112" s="14" t="s">
        <v>158</v>
      </c>
      <c r="E112" s="12" t="s">
        <v>158</v>
      </c>
      <c r="F112" s="36"/>
      <c r="G112" s="37"/>
    </row>
    <row r="113" spans="1:7" s="13" customFormat="1" ht="12.75" x14ac:dyDescent="0.2">
      <c r="A113" s="12">
        <v>21</v>
      </c>
      <c r="B113" s="12" t="s">
        <v>157</v>
      </c>
      <c r="C113" s="4" t="s">
        <v>158</v>
      </c>
      <c r="D113" s="14" t="s">
        <v>158</v>
      </c>
      <c r="E113" s="12" t="s">
        <v>158</v>
      </c>
      <c r="F113" s="36"/>
      <c r="G113" s="37"/>
    </row>
    <row r="114" spans="1:7" s="13" customFormat="1" ht="12.75" x14ac:dyDescent="0.2">
      <c r="A114" s="12">
        <v>22</v>
      </c>
      <c r="B114" s="12" t="s">
        <v>157</v>
      </c>
      <c r="C114" s="4" t="s">
        <v>158</v>
      </c>
      <c r="D114" s="14" t="s">
        <v>158</v>
      </c>
      <c r="E114" s="12" t="s">
        <v>158</v>
      </c>
      <c r="F114" s="36"/>
      <c r="G114" s="37"/>
    </row>
    <row r="115" spans="1:7" s="13" customFormat="1" ht="12.75" x14ac:dyDescent="0.2">
      <c r="A115" s="12">
        <v>23</v>
      </c>
      <c r="B115" s="12" t="s">
        <v>157</v>
      </c>
      <c r="C115" s="4" t="s">
        <v>158</v>
      </c>
      <c r="D115" s="14" t="s">
        <v>158</v>
      </c>
      <c r="E115" s="12" t="s">
        <v>158</v>
      </c>
      <c r="F115" s="36"/>
      <c r="G115" s="37"/>
    </row>
    <row r="116" spans="1:7" s="13" customFormat="1" ht="22.5" x14ac:dyDescent="0.2">
      <c r="A116" s="12">
        <v>24</v>
      </c>
      <c r="B116" s="16" t="s">
        <v>149</v>
      </c>
      <c r="C116" s="4">
        <v>40269.599999999999</v>
      </c>
      <c r="D116" s="4" t="s">
        <v>17</v>
      </c>
      <c r="E116" s="21" t="s">
        <v>154</v>
      </c>
      <c r="F116" s="36" t="s">
        <v>149</v>
      </c>
      <c r="G116" s="37"/>
    </row>
    <row r="117" spans="1:7" s="13" customFormat="1" ht="12.75" x14ac:dyDescent="0.2">
      <c r="A117" s="12">
        <v>25</v>
      </c>
      <c r="B117" s="12" t="s">
        <v>157</v>
      </c>
      <c r="C117" s="4" t="s">
        <v>158</v>
      </c>
      <c r="D117" s="14" t="s">
        <v>158</v>
      </c>
      <c r="E117" s="12" t="s">
        <v>158</v>
      </c>
      <c r="F117" s="36"/>
      <c r="G117" s="37"/>
    </row>
    <row r="118" spans="1:7" s="13" customFormat="1" ht="12.75" x14ac:dyDescent="0.2">
      <c r="A118" s="12">
        <v>26</v>
      </c>
      <c r="B118" s="12" t="s">
        <v>157</v>
      </c>
      <c r="C118" s="4" t="s">
        <v>158</v>
      </c>
      <c r="D118" s="14" t="s">
        <v>158</v>
      </c>
      <c r="E118" s="12" t="s">
        <v>158</v>
      </c>
      <c r="F118" s="36"/>
      <c r="G118" s="37"/>
    </row>
    <row r="119" spans="1:7" s="13" customFormat="1" ht="12.75" x14ac:dyDescent="0.2">
      <c r="A119" s="12">
        <v>27</v>
      </c>
      <c r="B119" s="12" t="s">
        <v>157</v>
      </c>
      <c r="C119" s="4" t="s">
        <v>158</v>
      </c>
      <c r="D119" s="14" t="s">
        <v>158</v>
      </c>
      <c r="E119" s="12" t="s">
        <v>158</v>
      </c>
      <c r="F119" s="36"/>
      <c r="G119" s="37"/>
    </row>
    <row r="120" spans="1:7" s="13" customFormat="1" ht="12.75" x14ac:dyDescent="0.2">
      <c r="A120" s="12">
        <v>28</v>
      </c>
      <c r="B120" s="12" t="s">
        <v>157</v>
      </c>
      <c r="C120" s="4" t="s">
        <v>158</v>
      </c>
      <c r="D120" s="14" t="s">
        <v>158</v>
      </c>
      <c r="E120" s="12" t="s">
        <v>158</v>
      </c>
      <c r="F120" s="36"/>
      <c r="G120" s="37"/>
    </row>
    <row r="121" spans="1:7" s="13" customFormat="1" ht="12.75" x14ac:dyDescent="0.2">
      <c r="A121" s="12">
        <v>29</v>
      </c>
      <c r="B121" s="12" t="s">
        <v>157</v>
      </c>
      <c r="C121" s="4" t="s">
        <v>158</v>
      </c>
      <c r="D121" s="14" t="s">
        <v>158</v>
      </c>
      <c r="E121" s="12" t="s">
        <v>158</v>
      </c>
      <c r="F121" s="36"/>
      <c r="G121" s="37"/>
    </row>
    <row r="122" spans="1:7" s="13" customFormat="1" ht="22.5" x14ac:dyDescent="0.2">
      <c r="A122" s="12">
        <v>30</v>
      </c>
      <c r="B122" s="16" t="s">
        <v>149</v>
      </c>
      <c r="C122" s="4">
        <v>596000</v>
      </c>
      <c r="D122" s="4" t="s">
        <v>17</v>
      </c>
      <c r="E122" s="21" t="s">
        <v>153</v>
      </c>
      <c r="F122" s="36" t="s">
        <v>149</v>
      </c>
      <c r="G122" s="37"/>
    </row>
    <row r="123" spans="1:7" s="13" customFormat="1" ht="12.75" x14ac:dyDescent="0.2">
      <c r="A123" s="12">
        <v>31</v>
      </c>
      <c r="B123" s="12" t="s">
        <v>157</v>
      </c>
      <c r="C123" s="4" t="s">
        <v>158</v>
      </c>
      <c r="D123" s="14" t="s">
        <v>158</v>
      </c>
      <c r="E123" s="12" t="s">
        <v>158</v>
      </c>
      <c r="F123" s="36"/>
      <c r="G123" s="37"/>
    </row>
    <row r="124" spans="1:7" s="13" customFormat="1" ht="12.75" x14ac:dyDescent="0.2">
      <c r="A124" s="12">
        <v>32</v>
      </c>
      <c r="B124" s="12" t="s">
        <v>157</v>
      </c>
      <c r="C124" s="4" t="s">
        <v>158</v>
      </c>
      <c r="D124" s="14" t="s">
        <v>158</v>
      </c>
      <c r="E124" s="12" t="s">
        <v>158</v>
      </c>
      <c r="F124" s="36"/>
      <c r="G124" s="37"/>
    </row>
    <row r="125" spans="1:7" s="13" customFormat="1" ht="22.5" x14ac:dyDescent="0.2">
      <c r="A125" s="12">
        <v>33</v>
      </c>
      <c r="B125" s="16" t="s">
        <v>149</v>
      </c>
      <c r="C125" s="4">
        <v>1776500</v>
      </c>
      <c r="D125" s="4" t="s">
        <v>17</v>
      </c>
      <c r="E125" s="21" t="s">
        <v>81</v>
      </c>
      <c r="F125" s="36" t="s">
        <v>149</v>
      </c>
      <c r="G125" s="37"/>
    </row>
    <row r="126" spans="1:7" s="13" customFormat="1" ht="12.75" x14ac:dyDescent="0.2">
      <c r="A126" s="12">
        <v>34</v>
      </c>
      <c r="B126" s="12" t="s">
        <v>157</v>
      </c>
      <c r="C126" s="4" t="s">
        <v>158</v>
      </c>
      <c r="D126" s="14" t="s">
        <v>158</v>
      </c>
      <c r="E126" s="12" t="s">
        <v>158</v>
      </c>
      <c r="F126" s="36"/>
      <c r="G126" s="37"/>
    </row>
    <row r="127" spans="1:7" s="13" customFormat="1" ht="22.5" x14ac:dyDescent="0.2">
      <c r="A127" s="12">
        <v>35</v>
      </c>
      <c r="B127" s="16" t="s">
        <v>149</v>
      </c>
      <c r="C127" s="4">
        <v>119000</v>
      </c>
      <c r="D127" s="4" t="s">
        <v>17</v>
      </c>
      <c r="E127" s="12" t="s">
        <v>152</v>
      </c>
      <c r="F127" s="36" t="s">
        <v>149</v>
      </c>
      <c r="G127" s="37"/>
    </row>
    <row r="128" spans="1:7" s="13" customFormat="1" ht="22.5" x14ac:dyDescent="0.2">
      <c r="A128" s="12">
        <v>36</v>
      </c>
      <c r="B128" s="16" t="s">
        <v>149</v>
      </c>
      <c r="C128" s="4">
        <v>286800</v>
      </c>
      <c r="D128" s="12" t="s">
        <v>17</v>
      </c>
      <c r="E128" s="12" t="s">
        <v>87</v>
      </c>
      <c r="F128" s="36" t="s">
        <v>149</v>
      </c>
      <c r="G128" s="37"/>
    </row>
    <row r="129" spans="1:7" s="13" customFormat="1" ht="12.75" x14ac:dyDescent="0.2">
      <c r="A129" s="12">
        <v>37</v>
      </c>
      <c r="B129" s="12" t="s">
        <v>157</v>
      </c>
      <c r="C129" s="4" t="s">
        <v>158</v>
      </c>
      <c r="D129" s="14" t="s">
        <v>158</v>
      </c>
      <c r="E129" s="12" t="s">
        <v>158</v>
      </c>
      <c r="F129" s="36"/>
      <c r="G129" s="37"/>
    </row>
    <row r="130" spans="1:7" s="13" customFormat="1" ht="12.75" x14ac:dyDescent="0.2">
      <c r="A130" s="12">
        <v>41</v>
      </c>
      <c r="B130" s="16" t="s">
        <v>125</v>
      </c>
      <c r="C130" s="4">
        <v>24300</v>
      </c>
      <c r="D130" s="12" t="s">
        <v>17</v>
      </c>
      <c r="E130" s="12" t="s">
        <v>129</v>
      </c>
      <c r="F130" s="36" t="s">
        <v>125</v>
      </c>
      <c r="G130" s="37"/>
    </row>
    <row r="131" spans="1:7" s="13" customFormat="1" ht="12.75" x14ac:dyDescent="0.2">
      <c r="A131" s="12">
        <v>42</v>
      </c>
      <c r="B131" s="16" t="s">
        <v>125</v>
      </c>
      <c r="C131" s="4">
        <v>79230</v>
      </c>
      <c r="D131" s="12" t="s">
        <v>17</v>
      </c>
      <c r="E131" s="12" t="s">
        <v>129</v>
      </c>
      <c r="F131" s="36" t="s">
        <v>125</v>
      </c>
      <c r="G131" s="37"/>
    </row>
    <row r="132" spans="1:7" s="13" customFormat="1" ht="12.75" x14ac:dyDescent="0.2">
      <c r="A132" s="27">
        <v>43</v>
      </c>
      <c r="B132" s="16" t="s">
        <v>125</v>
      </c>
      <c r="C132" s="4">
        <v>34200</v>
      </c>
      <c r="D132" s="12" t="s">
        <v>17</v>
      </c>
      <c r="E132" s="12" t="s">
        <v>130</v>
      </c>
      <c r="F132" s="30" t="s">
        <v>25</v>
      </c>
      <c r="G132" s="31"/>
    </row>
    <row r="133" spans="1:7" s="13" customFormat="1" ht="12.75" x14ac:dyDescent="0.2">
      <c r="A133" s="28"/>
      <c r="B133" s="16" t="s">
        <v>25</v>
      </c>
      <c r="C133" s="4">
        <v>25944</v>
      </c>
      <c r="D133" s="12" t="s">
        <v>17</v>
      </c>
      <c r="E133" s="12" t="s">
        <v>129</v>
      </c>
      <c r="F133" s="32"/>
      <c r="G133" s="33"/>
    </row>
    <row r="134" spans="1:7" s="13" customFormat="1" ht="12.75" x14ac:dyDescent="0.2">
      <c r="A134" s="29"/>
      <c r="B134" s="16" t="s">
        <v>140</v>
      </c>
      <c r="C134" s="4">
        <v>34200</v>
      </c>
      <c r="D134" s="12" t="s">
        <v>17</v>
      </c>
      <c r="E134" s="12" t="s">
        <v>129</v>
      </c>
      <c r="F134" s="34"/>
      <c r="G134" s="35"/>
    </row>
    <row r="135" spans="1:7" s="13" customFormat="1" ht="12.75" x14ac:dyDescent="0.2">
      <c r="A135" s="27">
        <v>44</v>
      </c>
      <c r="B135" s="16" t="s">
        <v>125</v>
      </c>
      <c r="C135" s="4">
        <v>231225</v>
      </c>
      <c r="D135" s="12" t="s">
        <v>17</v>
      </c>
      <c r="E135" s="12" t="s">
        <v>131</v>
      </c>
      <c r="F135" s="36" t="s">
        <v>125</v>
      </c>
      <c r="G135" s="37"/>
    </row>
    <row r="136" spans="1:7" s="13" customFormat="1" ht="22.5" customHeight="1" x14ac:dyDescent="0.2">
      <c r="A136" s="29"/>
      <c r="B136" s="16" t="s">
        <v>143</v>
      </c>
      <c r="C136" s="4">
        <v>275000</v>
      </c>
      <c r="D136" s="12" t="s">
        <v>146</v>
      </c>
      <c r="E136" s="12" t="s">
        <v>145</v>
      </c>
      <c r="F136" s="36" t="s">
        <v>147</v>
      </c>
      <c r="G136" s="37"/>
    </row>
    <row r="137" spans="1:7" s="13" customFormat="1" ht="12.75" x14ac:dyDescent="0.2">
      <c r="A137" s="27">
        <v>45</v>
      </c>
      <c r="B137" s="16" t="s">
        <v>125</v>
      </c>
      <c r="C137" s="4">
        <v>97344</v>
      </c>
      <c r="D137" s="12" t="s">
        <v>17</v>
      </c>
      <c r="E137" s="12" t="s">
        <v>131</v>
      </c>
      <c r="F137" s="36" t="s">
        <v>125</v>
      </c>
      <c r="G137" s="37"/>
    </row>
    <row r="138" spans="1:7" s="13" customFormat="1" ht="23.25" customHeight="1" x14ac:dyDescent="0.2">
      <c r="A138" s="29"/>
      <c r="B138" s="16" t="s">
        <v>143</v>
      </c>
      <c r="C138" s="4">
        <v>110000</v>
      </c>
      <c r="D138" s="12" t="s">
        <v>146</v>
      </c>
      <c r="E138" s="12" t="s">
        <v>145</v>
      </c>
      <c r="F138" s="36" t="s">
        <v>147</v>
      </c>
      <c r="G138" s="37"/>
    </row>
    <row r="139" spans="1:7" s="13" customFormat="1" ht="12.75" x14ac:dyDescent="0.2">
      <c r="A139" s="12">
        <v>46</v>
      </c>
      <c r="B139" s="16" t="s">
        <v>125</v>
      </c>
      <c r="C139" s="4">
        <v>97040</v>
      </c>
      <c r="D139" s="12" t="s">
        <v>17</v>
      </c>
      <c r="E139" s="12" t="s">
        <v>131</v>
      </c>
      <c r="F139" s="36" t="s">
        <v>125</v>
      </c>
      <c r="G139" s="37"/>
    </row>
    <row r="140" spans="1:7" s="13" customFormat="1" ht="12.75" x14ac:dyDescent="0.2">
      <c r="A140" s="12">
        <v>47</v>
      </c>
      <c r="B140" s="16" t="s">
        <v>125</v>
      </c>
      <c r="C140" s="4">
        <v>2650</v>
      </c>
      <c r="D140" s="12" t="s">
        <v>17</v>
      </c>
      <c r="E140" s="12" t="s">
        <v>130</v>
      </c>
      <c r="F140" s="36" t="s">
        <v>125</v>
      </c>
      <c r="G140" s="37"/>
    </row>
    <row r="141" spans="1:7" s="13" customFormat="1" ht="12.75" x14ac:dyDescent="0.2">
      <c r="A141" s="27">
        <v>48</v>
      </c>
      <c r="B141" s="16" t="s">
        <v>125</v>
      </c>
      <c r="C141" s="4">
        <v>650000</v>
      </c>
      <c r="D141" s="12" t="s">
        <v>17</v>
      </c>
      <c r="E141" s="12" t="s">
        <v>130</v>
      </c>
      <c r="F141" s="30" t="s">
        <v>25</v>
      </c>
      <c r="G141" s="31"/>
    </row>
    <row r="142" spans="1:7" s="13" customFormat="1" ht="12.75" x14ac:dyDescent="0.2">
      <c r="A142" s="28"/>
      <c r="B142" s="16" t="s">
        <v>25</v>
      </c>
      <c r="C142" s="4">
        <v>56230</v>
      </c>
      <c r="D142" s="12" t="s">
        <v>17</v>
      </c>
      <c r="E142" s="12" t="s">
        <v>135</v>
      </c>
      <c r="F142" s="32"/>
      <c r="G142" s="33"/>
    </row>
    <row r="143" spans="1:7" s="13" customFormat="1" ht="12.75" x14ac:dyDescent="0.2">
      <c r="A143" s="29"/>
      <c r="B143" s="16" t="s">
        <v>140</v>
      </c>
      <c r="C143" s="4">
        <v>58000</v>
      </c>
      <c r="D143" s="12" t="s">
        <v>17</v>
      </c>
      <c r="E143" s="12" t="s">
        <v>130</v>
      </c>
      <c r="F143" s="34"/>
      <c r="G143" s="35"/>
    </row>
    <row r="144" spans="1:7" s="13" customFormat="1" ht="12.75" x14ac:dyDescent="0.2">
      <c r="A144" s="27">
        <v>49</v>
      </c>
      <c r="B144" s="16" t="s">
        <v>125</v>
      </c>
      <c r="C144" s="4">
        <v>28800</v>
      </c>
      <c r="D144" s="12" t="s">
        <v>17</v>
      </c>
      <c r="E144" s="12" t="s">
        <v>130</v>
      </c>
      <c r="F144" s="30" t="s">
        <v>140</v>
      </c>
      <c r="G144" s="31"/>
    </row>
    <row r="145" spans="1:7" s="13" customFormat="1" ht="12.75" x14ac:dyDescent="0.2">
      <c r="A145" s="29"/>
      <c r="B145" s="16" t="s">
        <v>140</v>
      </c>
      <c r="C145" s="4">
        <v>25713</v>
      </c>
      <c r="D145" s="12" t="s">
        <v>17</v>
      </c>
      <c r="E145" s="12" t="s">
        <v>130</v>
      </c>
      <c r="F145" s="34"/>
      <c r="G145" s="35"/>
    </row>
    <row r="146" spans="1:7" s="13" customFormat="1" ht="12.75" x14ac:dyDescent="0.2">
      <c r="A146" s="27">
        <v>50</v>
      </c>
      <c r="B146" s="16" t="s">
        <v>125</v>
      </c>
      <c r="C146" s="4">
        <v>3150</v>
      </c>
      <c r="D146" s="12" t="s">
        <v>17</v>
      </c>
      <c r="E146" s="12" t="s">
        <v>130</v>
      </c>
      <c r="F146" s="30" t="s">
        <v>125</v>
      </c>
      <c r="G146" s="31"/>
    </row>
    <row r="147" spans="1:7" s="13" customFormat="1" ht="12.75" x14ac:dyDescent="0.2">
      <c r="A147" s="28"/>
      <c r="B147" s="16" t="s">
        <v>25</v>
      </c>
      <c r="C147" s="4">
        <v>3833.1</v>
      </c>
      <c r="D147" s="12" t="s">
        <v>17</v>
      </c>
      <c r="E147" s="12" t="s">
        <v>134</v>
      </c>
      <c r="F147" s="32"/>
      <c r="G147" s="33"/>
    </row>
    <row r="148" spans="1:7" s="13" customFormat="1" ht="12.75" x14ac:dyDescent="0.2">
      <c r="A148" s="29"/>
      <c r="B148" s="16" t="s">
        <v>140</v>
      </c>
      <c r="C148" s="4">
        <v>3738</v>
      </c>
      <c r="D148" s="12" t="s">
        <v>17</v>
      </c>
      <c r="E148" s="12" t="s">
        <v>130</v>
      </c>
      <c r="F148" s="34"/>
      <c r="G148" s="35"/>
    </row>
    <row r="149" spans="1:7" s="13" customFormat="1" ht="12.75" x14ac:dyDescent="0.2">
      <c r="A149" s="12">
        <v>51</v>
      </c>
      <c r="B149" s="16" t="s">
        <v>125</v>
      </c>
      <c r="C149" s="4">
        <v>475</v>
      </c>
      <c r="D149" s="12" t="s">
        <v>17</v>
      </c>
      <c r="E149" s="12" t="s">
        <v>130</v>
      </c>
      <c r="F149" s="36" t="s">
        <v>125</v>
      </c>
      <c r="G149" s="37"/>
    </row>
    <row r="150" spans="1:7" s="13" customFormat="1" ht="12.75" x14ac:dyDescent="0.2">
      <c r="A150" s="27">
        <v>52</v>
      </c>
      <c r="B150" s="16" t="s">
        <v>125</v>
      </c>
      <c r="C150" s="4">
        <v>261882</v>
      </c>
      <c r="D150" s="12" t="s">
        <v>17</v>
      </c>
      <c r="E150" s="12" t="s">
        <v>132</v>
      </c>
      <c r="F150" s="30" t="s">
        <v>25</v>
      </c>
      <c r="G150" s="31"/>
    </row>
    <row r="151" spans="1:7" s="13" customFormat="1" ht="12.75" x14ac:dyDescent="0.2">
      <c r="A151" s="28"/>
      <c r="B151" s="16" t="s">
        <v>25</v>
      </c>
      <c r="C151" s="4">
        <v>182781</v>
      </c>
      <c r="D151" s="12" t="s">
        <v>17</v>
      </c>
      <c r="E151" s="12" t="s">
        <v>132</v>
      </c>
      <c r="F151" s="32"/>
      <c r="G151" s="33"/>
    </row>
    <row r="152" spans="1:7" s="13" customFormat="1" ht="12.75" x14ac:dyDescent="0.2">
      <c r="A152" s="29"/>
      <c r="B152" s="16" t="s">
        <v>140</v>
      </c>
      <c r="C152" s="4">
        <v>183600</v>
      </c>
      <c r="D152" s="12" t="s">
        <v>17</v>
      </c>
      <c r="E152" s="12" t="s">
        <v>132</v>
      </c>
      <c r="F152" s="34"/>
      <c r="G152" s="35"/>
    </row>
    <row r="153" spans="1:7" s="13" customFormat="1" ht="12.75" x14ac:dyDescent="0.2">
      <c r="A153" s="12">
        <v>53</v>
      </c>
      <c r="B153" s="16" t="s">
        <v>125</v>
      </c>
      <c r="C153" s="4">
        <v>36000</v>
      </c>
      <c r="D153" s="12" t="s">
        <v>17</v>
      </c>
      <c r="E153" s="12" t="s">
        <v>130</v>
      </c>
      <c r="F153" s="36" t="s">
        <v>125</v>
      </c>
      <c r="G153" s="37"/>
    </row>
    <row r="154" spans="1:7" s="13" customFormat="1" ht="12.75" x14ac:dyDescent="0.2">
      <c r="A154" s="12">
        <v>54</v>
      </c>
      <c r="B154" s="16" t="s">
        <v>125</v>
      </c>
      <c r="C154" s="4">
        <v>10440</v>
      </c>
      <c r="D154" s="12" t="s">
        <v>17</v>
      </c>
      <c r="E154" s="12" t="s">
        <v>130</v>
      </c>
      <c r="F154" s="36" t="s">
        <v>125</v>
      </c>
      <c r="G154" s="37"/>
    </row>
    <row r="155" spans="1:7" s="13" customFormat="1" ht="22.5" x14ac:dyDescent="0.2">
      <c r="A155" s="12">
        <v>55</v>
      </c>
      <c r="B155" s="16" t="s">
        <v>119</v>
      </c>
      <c r="C155" s="4">
        <v>675000</v>
      </c>
      <c r="D155" s="12" t="s">
        <v>17</v>
      </c>
      <c r="E155" s="12" t="s">
        <v>133</v>
      </c>
      <c r="F155" s="36" t="s">
        <v>119</v>
      </c>
      <c r="G155" s="37"/>
    </row>
    <row r="156" spans="1:7" s="13" customFormat="1" ht="22.5" x14ac:dyDescent="0.2">
      <c r="A156" s="12">
        <v>56</v>
      </c>
      <c r="B156" s="16" t="s">
        <v>119</v>
      </c>
      <c r="C156" s="4">
        <v>450000</v>
      </c>
      <c r="D156" s="12" t="s">
        <v>17</v>
      </c>
      <c r="E156" s="12" t="s">
        <v>133</v>
      </c>
      <c r="F156" s="36" t="s">
        <v>119</v>
      </c>
      <c r="G156" s="37"/>
    </row>
    <row r="157" spans="1:7" x14ac:dyDescent="0.25">
      <c r="A157" s="5"/>
      <c r="B157" s="22"/>
      <c r="C157" s="7"/>
      <c r="D157" s="6"/>
      <c r="E157" s="6"/>
      <c r="F157" s="6"/>
      <c r="G157" s="6"/>
    </row>
    <row r="158" spans="1:7" x14ac:dyDescent="0.25">
      <c r="A158" s="40" t="s">
        <v>18</v>
      </c>
      <c r="B158" s="40"/>
      <c r="C158" s="40"/>
      <c r="D158" s="40"/>
      <c r="E158" s="40"/>
      <c r="F158" s="40"/>
      <c r="G158" s="40"/>
    </row>
    <row r="159" spans="1:7" x14ac:dyDescent="0.25">
      <c r="A159" s="40"/>
      <c r="B159" s="40"/>
      <c r="C159" s="40"/>
      <c r="D159" s="40"/>
      <c r="E159" s="40"/>
      <c r="F159" s="40"/>
      <c r="G159" s="40"/>
    </row>
    <row r="160" spans="1:7" x14ac:dyDescent="0.25">
      <c r="A160" s="23"/>
      <c r="B160" s="23"/>
      <c r="C160" s="23"/>
      <c r="D160" s="23"/>
      <c r="E160" s="23"/>
      <c r="F160" s="23"/>
      <c r="G160" s="23"/>
    </row>
    <row r="161" spans="1:7" ht="31.5" x14ac:dyDescent="0.25">
      <c r="A161" s="15" t="s">
        <v>7</v>
      </c>
      <c r="B161" s="15" t="s">
        <v>8</v>
      </c>
      <c r="C161" s="15" t="s">
        <v>19</v>
      </c>
      <c r="D161" s="43" t="s">
        <v>20</v>
      </c>
      <c r="E161" s="44"/>
      <c r="F161" s="44"/>
      <c r="G161" s="45"/>
    </row>
    <row r="162" spans="1:7" x14ac:dyDescent="0.25">
      <c r="A162" s="16">
        <v>1</v>
      </c>
      <c r="B162" s="16" t="s">
        <v>25</v>
      </c>
      <c r="C162" s="16" t="s">
        <v>117</v>
      </c>
      <c r="D162" s="24">
        <f>C133+C142+C151</f>
        <v>264955</v>
      </c>
      <c r="E162" s="25"/>
      <c r="F162" s="25"/>
      <c r="G162" s="26"/>
    </row>
    <row r="163" spans="1:7" x14ac:dyDescent="0.25">
      <c r="A163" s="16">
        <v>2</v>
      </c>
      <c r="B163" s="16" t="s">
        <v>119</v>
      </c>
      <c r="C163" s="16" t="s">
        <v>120</v>
      </c>
      <c r="D163" s="24">
        <f>C155+C156</f>
        <v>1125000</v>
      </c>
      <c r="E163" s="25"/>
      <c r="F163" s="25"/>
      <c r="G163" s="26"/>
    </row>
    <row r="164" spans="1:7" x14ac:dyDescent="0.25">
      <c r="A164" s="16">
        <v>3</v>
      </c>
      <c r="B164" s="16" t="s">
        <v>137</v>
      </c>
      <c r="C164" s="16" t="s">
        <v>138</v>
      </c>
      <c r="D164" s="24">
        <f>C96+C100+C104</f>
        <v>130800</v>
      </c>
      <c r="E164" s="25"/>
      <c r="F164" s="25"/>
      <c r="G164" s="26"/>
    </row>
    <row r="165" spans="1:7" x14ac:dyDescent="0.25">
      <c r="A165" s="16">
        <v>4</v>
      </c>
      <c r="B165" s="16" t="s">
        <v>140</v>
      </c>
      <c r="C165" s="16" t="s">
        <v>141</v>
      </c>
      <c r="D165" s="24">
        <f>C109+C145</f>
        <v>106113</v>
      </c>
      <c r="E165" s="25"/>
      <c r="F165" s="25"/>
      <c r="G165" s="26"/>
    </row>
    <row r="166" spans="1:7" x14ac:dyDescent="0.25">
      <c r="A166" s="16">
        <v>5</v>
      </c>
      <c r="B166" s="16" t="s">
        <v>125</v>
      </c>
      <c r="C166" s="16" t="s">
        <v>126</v>
      </c>
      <c r="D166" s="24">
        <f>C130+C131+C135+C137+C139+C140+C146+C149+C153+C154</f>
        <v>581854</v>
      </c>
      <c r="E166" s="25"/>
      <c r="F166" s="25"/>
      <c r="G166" s="26"/>
    </row>
    <row r="167" spans="1:7" ht="22.5" x14ac:dyDescent="0.25">
      <c r="A167" s="16">
        <v>6</v>
      </c>
      <c r="B167" s="16" t="s">
        <v>149</v>
      </c>
      <c r="C167" s="16" t="s">
        <v>150</v>
      </c>
      <c r="D167" s="24">
        <f>C110+C111+C116+C122+C125+C127+C128</f>
        <v>3991549.6</v>
      </c>
      <c r="E167" s="25"/>
      <c r="F167" s="25"/>
      <c r="G167" s="26"/>
    </row>
    <row r="169" spans="1:7" x14ac:dyDescent="0.25">
      <c r="B169" s="39" t="s">
        <v>11</v>
      </c>
      <c r="C169" s="39"/>
      <c r="D169" s="39"/>
      <c r="E169" s="39"/>
      <c r="F169" s="39"/>
      <c r="G169" s="39"/>
    </row>
    <row r="170" spans="1:7" x14ac:dyDescent="0.25">
      <c r="B170" s="11"/>
      <c r="C170" s="11"/>
      <c r="D170" s="11"/>
      <c r="E170" s="11"/>
      <c r="F170" s="11"/>
      <c r="G170" s="11"/>
    </row>
    <row r="171" spans="1:7" x14ac:dyDescent="0.25">
      <c r="B171" s="38" t="s">
        <v>21</v>
      </c>
      <c r="C171" s="38"/>
      <c r="D171" s="38"/>
      <c r="E171" s="38"/>
      <c r="F171" s="38"/>
    </row>
    <row r="172" spans="1:7" x14ac:dyDescent="0.25">
      <c r="B172" s="38"/>
      <c r="C172" s="38"/>
      <c r="D172" s="38"/>
      <c r="E172" s="38"/>
      <c r="F172" s="38"/>
    </row>
  </sheetData>
  <mergeCells count="98">
    <mergeCell ref="F138:G138"/>
    <mergeCell ref="F129:G129"/>
    <mergeCell ref="F130:G130"/>
    <mergeCell ref="F131:G131"/>
    <mergeCell ref="F135:G135"/>
    <mergeCell ref="F155:G155"/>
    <mergeCell ref="F149:G149"/>
    <mergeCell ref="F153:G153"/>
    <mergeCell ref="F154:G154"/>
    <mergeCell ref="F137:G137"/>
    <mergeCell ref="F139:G139"/>
    <mergeCell ref="F140:G140"/>
    <mergeCell ref="F141:G143"/>
    <mergeCell ref="F144:G145"/>
    <mergeCell ref="F146:G148"/>
    <mergeCell ref="F150:G152"/>
    <mergeCell ref="F136:G136"/>
    <mergeCell ref="F113:G113"/>
    <mergeCell ref="F114:G114"/>
    <mergeCell ref="F115:G115"/>
    <mergeCell ref="F127:G127"/>
    <mergeCell ref="F128:G128"/>
    <mergeCell ref="F88:G88"/>
    <mergeCell ref="F89:G89"/>
    <mergeCell ref="F91:G91"/>
    <mergeCell ref="F92:G92"/>
    <mergeCell ref="F93:G93"/>
    <mergeCell ref="D73:E73"/>
    <mergeCell ref="F74:G74"/>
    <mergeCell ref="D74:E74"/>
    <mergeCell ref="F86:G86"/>
    <mergeCell ref="F82:G82"/>
    <mergeCell ref="F70:G70"/>
    <mergeCell ref="F83:G83"/>
    <mergeCell ref="F84:G84"/>
    <mergeCell ref="F87:G87"/>
    <mergeCell ref="F73:G73"/>
    <mergeCell ref="F81:G81"/>
    <mergeCell ref="A1:G7"/>
    <mergeCell ref="A65:G65"/>
    <mergeCell ref="D66:E66"/>
    <mergeCell ref="F66:G66"/>
    <mergeCell ref="F67:G67"/>
    <mergeCell ref="D67:E67"/>
    <mergeCell ref="D71:E71"/>
    <mergeCell ref="F71:G71"/>
    <mergeCell ref="D72:E72"/>
    <mergeCell ref="F72:G72"/>
    <mergeCell ref="D68:E68"/>
    <mergeCell ref="F68:G68"/>
    <mergeCell ref="D69:E69"/>
    <mergeCell ref="F69:G69"/>
    <mergeCell ref="D70:E70"/>
    <mergeCell ref="B171:F172"/>
    <mergeCell ref="B169:G169"/>
    <mergeCell ref="A76:G78"/>
    <mergeCell ref="F80:G80"/>
    <mergeCell ref="A158:G159"/>
    <mergeCell ref="D161:G161"/>
    <mergeCell ref="D162:G162"/>
    <mergeCell ref="F85:G85"/>
    <mergeCell ref="F90:G90"/>
    <mergeCell ref="F116:G116"/>
    <mergeCell ref="F125:G125"/>
    <mergeCell ref="F126:G126"/>
    <mergeCell ref="D163:G163"/>
    <mergeCell ref="A150:A152"/>
    <mergeCell ref="A106:A109"/>
    <mergeCell ref="A94:A97"/>
    <mergeCell ref="A98:A101"/>
    <mergeCell ref="A102:A105"/>
    <mergeCell ref="A137:A138"/>
    <mergeCell ref="A135:A136"/>
    <mergeCell ref="A132:A134"/>
    <mergeCell ref="F94:G97"/>
    <mergeCell ref="F98:G101"/>
    <mergeCell ref="F106:G109"/>
    <mergeCell ref="F132:G134"/>
    <mergeCell ref="F124:G124"/>
    <mergeCell ref="F123:G123"/>
    <mergeCell ref="F121:G121"/>
    <mergeCell ref="F120:G120"/>
    <mergeCell ref="F119:G119"/>
    <mergeCell ref="F118:G118"/>
    <mergeCell ref="F122:G122"/>
    <mergeCell ref="F117:G117"/>
    <mergeCell ref="F102:G105"/>
    <mergeCell ref="F110:G110"/>
    <mergeCell ref="F111:G111"/>
    <mergeCell ref="F112:G112"/>
    <mergeCell ref="D164:G164"/>
    <mergeCell ref="D165:G165"/>
    <mergeCell ref="D166:G166"/>
    <mergeCell ref="D167:G167"/>
    <mergeCell ref="A141:A143"/>
    <mergeCell ref="A146:A148"/>
    <mergeCell ref="A144:A145"/>
    <mergeCell ref="F156:G156"/>
  </mergeCells>
  <pageMargins left="0.33250000000000002" right="0.27124999999999999" top="0.75" bottom="0.7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2021-02-22T04:35:33Z</dcterms:modified>
</cp:coreProperties>
</file>